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成绩" sheetId="3" r:id="rId1"/>
    <sheet name="分院" sheetId="12" r:id="rId2"/>
  </sheets>
  <definedNames>
    <definedName name="_xlnm._FilterDatabase" localSheetId="0" hidden="1">成绩!$A$2:$N$93</definedName>
    <definedName name="_xlnm.Print_Titles" localSheetId="0">成绩!$2:$2</definedName>
    <definedName name="_xlnm._FilterDatabase" localSheetId="1" hidden="1">分院!$A$2:$K$93</definedName>
    <definedName name="_xlnm.Print_Titles" localSheetId="1">分院!$2:$2</definedName>
  </definedNames>
  <calcPr calcId="144525"/>
</workbook>
</file>

<file path=xl/sharedStrings.xml><?xml version="1.0" encoding="utf-8"?>
<sst xmlns="http://schemas.openxmlformats.org/spreadsheetml/2006/main" count="639" uniqueCount="230">
  <si>
    <t>2024年度和田地区两级检察院招录聘用制书记员进入面试人员名单</t>
  </si>
  <si>
    <t>序号</t>
  </si>
  <si>
    <t>考号</t>
  </si>
  <si>
    <t>单位</t>
  </si>
  <si>
    <t>姓名</t>
  </si>
  <si>
    <t>身份证号</t>
  </si>
  <si>
    <t>性别</t>
  </si>
  <si>
    <t>民族</t>
  </si>
  <si>
    <t>联系电话</t>
  </si>
  <si>
    <t>速录测试成绩</t>
  </si>
  <si>
    <t>速录成绩占比40%</t>
  </si>
  <si>
    <t>面试成绩</t>
  </si>
  <si>
    <t>面试成绩占比60%</t>
  </si>
  <si>
    <t>总成绩</t>
  </si>
  <si>
    <t>备注</t>
  </si>
  <si>
    <t>和田分院</t>
  </si>
  <si>
    <t>葛丹</t>
  </si>
  <si>
    <t>652928200203264327</t>
  </si>
  <si>
    <t>女</t>
  </si>
  <si>
    <t>曾薪羽</t>
  </si>
  <si>
    <t>371327199909266022</t>
  </si>
  <si>
    <t>马超</t>
  </si>
  <si>
    <t>411121199709157052</t>
  </si>
  <si>
    <t>男</t>
  </si>
  <si>
    <t>艾孜哈尔·艾肯</t>
  </si>
  <si>
    <t>653221200111190015</t>
  </si>
  <si>
    <t>维吾尔族</t>
  </si>
  <si>
    <t>依力夏提·阿不都艾海提</t>
  </si>
  <si>
    <t>653201200003051012</t>
  </si>
  <si>
    <t>张露</t>
  </si>
  <si>
    <t>513922200106294702</t>
  </si>
  <si>
    <t>白帆</t>
  </si>
  <si>
    <t>612501199502145438</t>
  </si>
  <si>
    <t>艾克拜尔·买吐送</t>
  </si>
  <si>
    <t>653225199701120519</t>
  </si>
  <si>
    <t>李志祥</t>
  </si>
  <si>
    <t>620123199612132714</t>
  </si>
  <si>
    <t>热则耶·阿卜杜拉</t>
  </si>
  <si>
    <t>653222200006152582</t>
  </si>
  <si>
    <t>唐国瑞</t>
  </si>
  <si>
    <t>622824199910270310</t>
  </si>
  <si>
    <t>阿卜杜扎伊尔·迪力穆拉提</t>
  </si>
  <si>
    <t>653224200203130254</t>
  </si>
  <si>
    <t>李佳芮</t>
  </si>
  <si>
    <t>653201200010160022</t>
  </si>
  <si>
    <t>赵东辉</t>
  </si>
  <si>
    <t>411023198912257510</t>
  </si>
  <si>
    <t>王鑫</t>
  </si>
  <si>
    <t>65322420030716001X</t>
  </si>
  <si>
    <t>耿培鸿</t>
  </si>
  <si>
    <t>41032520010421502X</t>
  </si>
  <si>
    <t>贾紫薇</t>
  </si>
  <si>
    <t>140602200005079540</t>
  </si>
  <si>
    <t>希尔扎提·艾力</t>
  </si>
  <si>
    <t>653225199502250011</t>
  </si>
  <si>
    <t>和田市院1</t>
  </si>
  <si>
    <t>买吾兰江·木合塔尔</t>
  </si>
  <si>
    <t>653201200111261017</t>
  </si>
  <si>
    <t>喀米力·阿卜力孜</t>
  </si>
  <si>
    <t>653225200108160013</t>
  </si>
  <si>
    <t>热伊莱·艾力</t>
  </si>
  <si>
    <t>65320120000313052X</t>
  </si>
  <si>
    <t>和田市院</t>
  </si>
  <si>
    <t>孙笑</t>
  </si>
  <si>
    <t>370282199902120029</t>
  </si>
  <si>
    <t>米热扎提·艾力</t>
  </si>
  <si>
    <t>653201199910201031</t>
  </si>
  <si>
    <t>阿迪力·迪里夏提</t>
  </si>
  <si>
    <t>653201199504050055</t>
  </si>
  <si>
    <t>和田县院</t>
  </si>
  <si>
    <t>迪丽胡玛尔·多来提尼亚孜</t>
  </si>
  <si>
    <t>653227200101030024</t>
  </si>
  <si>
    <t>艾力凯木江·艾则孜</t>
  </si>
  <si>
    <t>653225200109220014</t>
  </si>
  <si>
    <t>图尔荪江·图尔贡</t>
  </si>
  <si>
    <t>653201199502281036</t>
  </si>
  <si>
    <t>迪力穆拉提·克比尔</t>
  </si>
  <si>
    <t>653201199609021031</t>
  </si>
  <si>
    <t>阿丽米热·买买提艾力</t>
  </si>
  <si>
    <t>653201199710061046</t>
  </si>
  <si>
    <t>张旭</t>
  </si>
  <si>
    <t>653223199705043917</t>
  </si>
  <si>
    <t>皮山县院</t>
  </si>
  <si>
    <t>胡海青</t>
  </si>
  <si>
    <t>622301199011034419</t>
  </si>
  <si>
    <t>艾尼瓦尔·约麦尔</t>
  </si>
  <si>
    <t>653223199902150017</t>
  </si>
  <si>
    <t>木热提·阿不来提</t>
  </si>
  <si>
    <t>653223200001280012</t>
  </si>
  <si>
    <t>迪力木热提·艾克巴尔</t>
  </si>
  <si>
    <t>653125199205060013</t>
  </si>
  <si>
    <t>艾尔西地尼·马合木提</t>
  </si>
  <si>
    <t>653223199812022919</t>
  </si>
  <si>
    <t>阿比达·阿不力米提</t>
  </si>
  <si>
    <t>653223200003150027</t>
  </si>
  <si>
    <t>谢合日扎提·谢仁</t>
  </si>
  <si>
    <t>653125200008106022</t>
  </si>
  <si>
    <t>比拉力江·艾则孜</t>
  </si>
  <si>
    <t>653223199908200011</t>
  </si>
  <si>
    <t>阿力木江·阿不来提</t>
  </si>
  <si>
    <t>653223199811280035</t>
  </si>
  <si>
    <t>阿卜拉江·努尔艾合麦提</t>
  </si>
  <si>
    <t>653223200008120310</t>
  </si>
  <si>
    <t>努尔比亚·安瓦尔</t>
  </si>
  <si>
    <t>653223200003122608</t>
  </si>
  <si>
    <t>阿卜杜许库尔·阿卜力克木</t>
  </si>
  <si>
    <t>653223200007242957</t>
  </si>
  <si>
    <t>墨玉县院</t>
  </si>
  <si>
    <t>热则耶·图尔荪江</t>
  </si>
  <si>
    <t>653222199906250027</t>
  </si>
  <si>
    <t>樊红亮</t>
  </si>
  <si>
    <t>142601199809152811</t>
  </si>
  <si>
    <t>郭家俊</t>
  </si>
  <si>
    <t>411421199907292817</t>
  </si>
  <si>
    <t>周鹏</t>
  </si>
  <si>
    <t>510902199209244595</t>
  </si>
  <si>
    <t>热法提·喀哈尔</t>
  </si>
  <si>
    <t>653222200105160035</t>
  </si>
  <si>
    <t>赵欣冉</t>
  </si>
  <si>
    <t>659001199902044827</t>
  </si>
  <si>
    <t>阿卜杜力拜尔·阿卜力克木</t>
  </si>
  <si>
    <t>65322220000606083X</t>
  </si>
  <si>
    <t>拜合热木江·约麦尔江</t>
  </si>
  <si>
    <t>653222200210290034</t>
  </si>
  <si>
    <t>武万瑾</t>
  </si>
  <si>
    <t>632322200008042417</t>
  </si>
  <si>
    <t>栗纯</t>
  </si>
  <si>
    <t>610122199301032013</t>
  </si>
  <si>
    <t>徐帆</t>
  </si>
  <si>
    <t>622723199707100410</t>
  </si>
  <si>
    <t>艾孜海尔江·艾尼瓦尔</t>
  </si>
  <si>
    <t>653222200109270012</t>
  </si>
  <si>
    <t>高娅娅</t>
  </si>
  <si>
    <t>620525198811211028</t>
  </si>
  <si>
    <t>19312458667</t>
  </si>
  <si>
    <t>阿卜力孜·艾力</t>
  </si>
  <si>
    <t>653222200004200034</t>
  </si>
  <si>
    <t>徐迪</t>
  </si>
  <si>
    <t>411324199704072420</t>
  </si>
  <si>
    <t>洛浦县院</t>
  </si>
  <si>
    <t>佧米力·吾不力卡森</t>
  </si>
  <si>
    <t>653224200011020915</t>
  </si>
  <si>
    <t>艾科热木江·艾合麦提江</t>
  </si>
  <si>
    <t>653224199905112311</t>
  </si>
  <si>
    <t>伊合帕力江·图尔贡</t>
  </si>
  <si>
    <t>653224200008242015</t>
  </si>
  <si>
    <t>于米提·阿卜力克木</t>
  </si>
  <si>
    <t>653224199910030433</t>
  </si>
  <si>
    <t>肖开提江·麦提热黑木</t>
  </si>
  <si>
    <t>653224200007090937</t>
  </si>
  <si>
    <t>帕如克·吐送尼牙孜</t>
  </si>
  <si>
    <t>653224199808282319</t>
  </si>
  <si>
    <t>郭琪</t>
  </si>
  <si>
    <t>372924199712270022</t>
  </si>
  <si>
    <t>阿丽米热·麦麦提阿地力</t>
  </si>
  <si>
    <t>653224200105270421</t>
  </si>
  <si>
    <t>张富豪</t>
  </si>
  <si>
    <t>511621199808071714</t>
  </si>
  <si>
    <t>策勒县院</t>
  </si>
  <si>
    <t>阿不来提·阿里木</t>
  </si>
  <si>
    <t>653225199904270031</t>
  </si>
  <si>
    <t>刘婷婷</t>
  </si>
  <si>
    <t>652901199402100469</t>
  </si>
  <si>
    <t>古丽排日·麦提图尔荪</t>
  </si>
  <si>
    <t>653225199906021020</t>
  </si>
  <si>
    <t>于田县院1</t>
  </si>
  <si>
    <t>吐送汗·买提热依木</t>
  </si>
  <si>
    <t>653226199704231720</t>
  </si>
  <si>
    <t>阿卜杜艾则孜·阿卜力米提</t>
  </si>
  <si>
    <t>653226200101070230</t>
  </si>
  <si>
    <t>依力塔比尔·阿不都卡地尔</t>
  </si>
  <si>
    <t>653201199907050017</t>
  </si>
  <si>
    <t>贝丽克孜汗·阿布都热西提</t>
  </si>
  <si>
    <t>653226199602050048</t>
  </si>
  <si>
    <t>迪丽胡玛尔·居热提</t>
  </si>
  <si>
    <t>653226200001220027</t>
  </si>
  <si>
    <t>王鑫钰</t>
  </si>
  <si>
    <t>230921199704010843</t>
  </si>
  <si>
    <t>陈翩</t>
  </si>
  <si>
    <t>422202199609064720</t>
  </si>
  <si>
    <t>迪力亚尔·安外尔</t>
  </si>
  <si>
    <t>65322520000418001X</t>
  </si>
  <si>
    <t>阿布都合力力·亚森</t>
  </si>
  <si>
    <t>653226200005152711</t>
  </si>
  <si>
    <t>米日班·买土地</t>
  </si>
  <si>
    <t>653226200006260028</t>
  </si>
  <si>
    <t>张宝成</t>
  </si>
  <si>
    <t>622421199604073537</t>
  </si>
  <si>
    <t>张婷</t>
  </si>
  <si>
    <t>411425199410287524</t>
  </si>
  <si>
    <t>王变霞</t>
  </si>
  <si>
    <t>622424199407154425</t>
  </si>
  <si>
    <t>吴宁</t>
  </si>
  <si>
    <t>653226199807010568</t>
  </si>
  <si>
    <t>紫罗兰·买买提吐尔逊</t>
  </si>
  <si>
    <t>650108199911161920</t>
  </si>
  <si>
    <t>艾力亚尔江·买托乎提</t>
  </si>
  <si>
    <t>653226199804210011</t>
  </si>
  <si>
    <t>于田县院</t>
  </si>
  <si>
    <t>赵颖</t>
  </si>
  <si>
    <t>370881200111300324</t>
  </si>
  <si>
    <t>蒙宗观</t>
  </si>
  <si>
    <t>52263219970608003X</t>
  </si>
  <si>
    <t>阿丽米热·阿力木</t>
  </si>
  <si>
    <t>653226199803010042</t>
  </si>
  <si>
    <t>艾拉帕提·买提肉孜</t>
  </si>
  <si>
    <t>653226199801040037</t>
  </si>
  <si>
    <t>艾力·阿不都外力</t>
  </si>
  <si>
    <t>653226199912283218</t>
  </si>
  <si>
    <t>蔺鹏勃</t>
  </si>
  <si>
    <t>622102199304261813</t>
  </si>
  <si>
    <t>2024年度和田地区两级检察院面向社会公开考试招录聘用制书记员总成绩及进入体检人员名单</t>
  </si>
  <si>
    <t>招聘单位</t>
  </si>
  <si>
    <t>职位代码</t>
  </si>
  <si>
    <t>招录
人数</t>
  </si>
  <si>
    <t>面试
成绩</t>
  </si>
  <si>
    <t>报考岗位
名次</t>
  </si>
  <si>
    <t>是否进入体检</t>
  </si>
  <si>
    <t>和田地区检察分院</t>
  </si>
  <si>
    <t>是</t>
  </si>
  <si>
    <t>否</t>
  </si>
  <si>
    <t>作废</t>
  </si>
  <si>
    <t>缺考</t>
  </si>
  <si>
    <t>和田市人民检察院</t>
  </si>
  <si>
    <t>和田县人民检察院</t>
  </si>
  <si>
    <t>皮山县人民检察院</t>
  </si>
  <si>
    <t>墨玉县人民检察院</t>
  </si>
  <si>
    <t>洛浦县人民检察院</t>
  </si>
  <si>
    <t>策勒县人民检察院</t>
  </si>
  <si>
    <t>于田县人民检察院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</si>
</sst>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b/>
      <sz val="12"/>
      <color theme="1"/>
      <name val="宋体"/>
      <charset val="134"/>
      <scheme val="minor"/>
    </font>
    <font>
      <b/>
      <sz val="11"/>
      <color theme="1"/>
      <name val="宋体"/>
      <charset val="134"/>
      <scheme val="minor"/>
    </font>
    <font>
      <b/>
      <sz val="20"/>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5" fillId="19"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9" fillId="8" borderId="4" applyNumberFormat="false" applyAlignment="false" applyProtection="false">
      <alignment vertical="center"/>
    </xf>
    <xf numFmtId="0" fontId="12" fillId="12" borderId="5" applyNumberFormat="false" applyAlignment="false" applyProtection="false">
      <alignment vertical="center"/>
    </xf>
    <xf numFmtId="0" fontId="13" fillId="18"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0" fontId="4"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7" fillId="0" borderId="2" applyNumberFormat="false" applyFill="false" applyAlignment="false" applyProtection="false">
      <alignment vertical="center"/>
    </xf>
    <xf numFmtId="0" fontId="8" fillId="0" borderId="3" applyNumberFormat="false" applyFill="false" applyAlignment="false" applyProtection="false">
      <alignment vertical="center"/>
    </xf>
    <xf numFmtId="0" fontId="4" fillId="16"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4" fillId="23"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4"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20"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5" fillId="22"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0" fillId="8" borderId="8" applyNumberFormat="false" applyAlignment="false" applyProtection="false">
      <alignment vertical="center"/>
    </xf>
    <xf numFmtId="0" fontId="5" fillId="13"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22" fillId="33" borderId="8" applyNumberFormat="false" applyAlignment="false" applyProtection="false">
      <alignment vertical="center"/>
    </xf>
    <xf numFmtId="0" fontId="4"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2">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xf>
    <xf numFmtId="49" fontId="2" fillId="0" borderId="1"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xf>
    <xf numFmtId="49" fontId="0" fillId="0" borderId="1" xfId="0" applyNumberFormat="true" applyFill="true" applyBorder="true" applyAlignment="true">
      <alignment horizontal="center" vertical="center"/>
    </xf>
    <xf numFmtId="0" fontId="0" fillId="0" borderId="1" xfId="0" applyNumberForma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0" fillId="0" borderId="0" xfId="0" applyFill="true" applyAlignment="true">
      <alignment horizontal="center" vertical="center"/>
    </xf>
    <xf numFmtId="0" fontId="3" fillId="0" borderId="0" xfId="0" applyFont="true" applyFill="true" applyAlignment="true">
      <alignment horizontal="center" vertical="center"/>
    </xf>
    <xf numFmtId="49" fontId="0" fillId="2" borderId="1" xfId="0" applyNumberFormat="true" applyFill="true" applyBorder="true" applyAlignment="true">
      <alignment horizontal="center" vertical="center"/>
    </xf>
    <xf numFmtId="0" fontId="0" fillId="2" borderId="1" xfId="0" applyNumberForma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N93"/>
  <sheetViews>
    <sheetView topLeftCell="B18" workbookViewId="0">
      <selection activeCell="B2" sqref="B2:N20"/>
    </sheetView>
  </sheetViews>
  <sheetFormatPr defaultColWidth="9" defaultRowHeight="18" customHeight="true"/>
  <cols>
    <col min="1" max="1" width="4.375" style="8" customWidth="true"/>
    <col min="2" max="2" width="11.2583333333333" style="8" customWidth="true"/>
    <col min="3" max="3" width="12.2583333333333" style="8" customWidth="true"/>
    <col min="4" max="4" width="25.375" style="8" customWidth="true"/>
    <col min="5" max="5" width="21" style="8" customWidth="true"/>
    <col min="6" max="6" width="5.25833333333333" style="8" customWidth="true"/>
    <col min="7" max="7" width="12" style="8" customWidth="true"/>
    <col min="8" max="8" width="16.125" style="8" customWidth="true"/>
    <col min="9" max="11" width="10" style="8" customWidth="true"/>
    <col min="12" max="13" width="8.875" style="8" customWidth="true"/>
    <col min="14" max="14" width="9.875" style="8" customWidth="true"/>
    <col min="15" max="16357" width="9" style="8"/>
  </cols>
  <sheetData>
    <row r="1" ht="27" customHeight="true" spans="1:14">
      <c r="A1" s="9" t="s">
        <v>0</v>
      </c>
      <c r="B1" s="9"/>
      <c r="C1" s="9"/>
      <c r="D1" s="9"/>
      <c r="E1" s="9"/>
      <c r="F1" s="9"/>
      <c r="G1" s="9"/>
      <c r="H1" s="9"/>
      <c r="I1" s="9"/>
      <c r="J1" s="9"/>
      <c r="K1" s="9"/>
      <c r="L1" s="9"/>
      <c r="M1" s="9"/>
      <c r="N1" s="9"/>
    </row>
    <row r="2" ht="32" customHeight="true" spans="1:14">
      <c r="A2" s="7" t="s">
        <v>1</v>
      </c>
      <c r="B2" s="3" t="s">
        <v>2</v>
      </c>
      <c r="C2" s="3" t="s">
        <v>3</v>
      </c>
      <c r="D2" s="7" t="s">
        <v>4</v>
      </c>
      <c r="E2" s="3" t="s">
        <v>5</v>
      </c>
      <c r="F2" s="3" t="s">
        <v>6</v>
      </c>
      <c r="G2" s="3" t="s">
        <v>7</v>
      </c>
      <c r="H2" s="7" t="s">
        <v>8</v>
      </c>
      <c r="I2" s="7" t="s">
        <v>9</v>
      </c>
      <c r="J2" s="7" t="s">
        <v>10</v>
      </c>
      <c r="K2" s="7" t="s">
        <v>11</v>
      </c>
      <c r="L2" s="7" t="s">
        <v>12</v>
      </c>
      <c r="M2" s="7" t="s">
        <v>13</v>
      </c>
      <c r="N2" s="7" t="s">
        <v>14</v>
      </c>
    </row>
    <row r="3" ht="21" customHeight="true" spans="1:14">
      <c r="A3" s="4">
        <v>1</v>
      </c>
      <c r="B3" s="6">
        <v>2010001</v>
      </c>
      <c r="C3" s="5" t="s">
        <v>15</v>
      </c>
      <c r="D3" s="4" t="s">
        <v>16</v>
      </c>
      <c r="E3" s="5" t="s">
        <v>17</v>
      </c>
      <c r="F3" s="6" t="s">
        <v>18</v>
      </c>
      <c r="G3" s="6"/>
      <c r="H3" s="6">
        <v>15569375976</v>
      </c>
      <c r="I3" s="4">
        <v>50.7</v>
      </c>
      <c r="J3" s="4">
        <f>I3*0.4</f>
        <v>20.28</v>
      </c>
      <c r="K3" s="4">
        <v>73.3</v>
      </c>
      <c r="L3" s="6">
        <f>K3*0.6</f>
        <v>43.98</v>
      </c>
      <c r="M3" s="6">
        <f>J3+L3</f>
        <v>64.26</v>
      </c>
      <c r="N3" s="4"/>
    </row>
    <row r="4" ht="21" customHeight="true" spans="1:14">
      <c r="A4" s="4">
        <v>2</v>
      </c>
      <c r="B4" s="6">
        <v>2010005</v>
      </c>
      <c r="C4" s="5" t="s">
        <v>15</v>
      </c>
      <c r="D4" s="4" t="s">
        <v>19</v>
      </c>
      <c r="E4" s="5" t="s">
        <v>20</v>
      </c>
      <c r="F4" s="6" t="s">
        <v>18</v>
      </c>
      <c r="G4" s="6"/>
      <c r="H4" s="6">
        <v>15753922235</v>
      </c>
      <c r="I4" s="4">
        <v>54.7</v>
      </c>
      <c r="J4" s="4">
        <f t="shared" ref="J4:J35" si="0">I4*0.4</f>
        <v>21.88</v>
      </c>
      <c r="K4" s="4">
        <v>71.9</v>
      </c>
      <c r="L4" s="6">
        <f t="shared" ref="L4:L35" si="1">K4*0.6</f>
        <v>43.14</v>
      </c>
      <c r="M4" s="6">
        <f t="shared" ref="M4:M35" si="2">J4+L4</f>
        <v>65.02</v>
      </c>
      <c r="N4" s="4"/>
    </row>
    <row r="5" ht="21" customHeight="true" spans="1:14">
      <c r="A5" s="4">
        <v>3</v>
      </c>
      <c r="B5" s="6">
        <v>2010011</v>
      </c>
      <c r="C5" s="5" t="s">
        <v>15</v>
      </c>
      <c r="D5" s="4" t="s">
        <v>21</v>
      </c>
      <c r="E5" s="5" t="s">
        <v>22</v>
      </c>
      <c r="F5" s="6" t="s">
        <v>23</v>
      </c>
      <c r="G5" s="6"/>
      <c r="H5" s="6">
        <v>15276005516</v>
      </c>
      <c r="I5" s="4">
        <v>51.7</v>
      </c>
      <c r="J5" s="4">
        <f t="shared" si="0"/>
        <v>20.68</v>
      </c>
      <c r="K5" s="4">
        <v>72.8</v>
      </c>
      <c r="L5" s="6">
        <f t="shared" si="1"/>
        <v>43.68</v>
      </c>
      <c r="M5" s="6">
        <f t="shared" si="2"/>
        <v>64.36</v>
      </c>
      <c r="N5" s="4"/>
    </row>
    <row r="6" ht="21" customHeight="true" spans="1:14">
      <c r="A6" s="4">
        <v>4</v>
      </c>
      <c r="B6" s="6">
        <v>2010023</v>
      </c>
      <c r="C6" s="5" t="s">
        <v>15</v>
      </c>
      <c r="D6" s="4" t="s">
        <v>24</v>
      </c>
      <c r="E6" s="5" t="s">
        <v>25</v>
      </c>
      <c r="F6" s="6" t="s">
        <v>23</v>
      </c>
      <c r="G6" s="6" t="s">
        <v>26</v>
      </c>
      <c r="H6" s="6">
        <v>14799488654</v>
      </c>
      <c r="I6" s="4">
        <v>46.7</v>
      </c>
      <c r="J6" s="4">
        <f t="shared" si="0"/>
        <v>18.68</v>
      </c>
      <c r="K6" s="4">
        <v>80.8</v>
      </c>
      <c r="L6" s="6">
        <f t="shared" si="1"/>
        <v>48.48</v>
      </c>
      <c r="M6" s="6">
        <f t="shared" si="2"/>
        <v>67.16</v>
      </c>
      <c r="N6" s="4"/>
    </row>
    <row r="7" ht="21" customHeight="true" spans="1:14">
      <c r="A7" s="4">
        <v>5</v>
      </c>
      <c r="B7" s="6">
        <v>2010029</v>
      </c>
      <c r="C7" s="5" t="s">
        <v>15</v>
      </c>
      <c r="D7" s="4" t="s">
        <v>27</v>
      </c>
      <c r="E7" s="5" t="s">
        <v>28</v>
      </c>
      <c r="F7" s="6" t="s">
        <v>23</v>
      </c>
      <c r="G7" s="6" t="s">
        <v>26</v>
      </c>
      <c r="H7" s="6">
        <v>18197764863</v>
      </c>
      <c r="I7" s="4">
        <v>45</v>
      </c>
      <c r="J7" s="4">
        <f t="shared" si="0"/>
        <v>18</v>
      </c>
      <c r="K7" s="4">
        <v>0</v>
      </c>
      <c r="L7" s="6">
        <f t="shared" si="1"/>
        <v>0</v>
      </c>
      <c r="M7" s="6">
        <f t="shared" si="2"/>
        <v>18</v>
      </c>
      <c r="N7" s="4"/>
    </row>
    <row r="8" ht="21" customHeight="true" spans="1:14">
      <c r="A8" s="4">
        <v>6</v>
      </c>
      <c r="B8" s="6">
        <v>2010058</v>
      </c>
      <c r="C8" s="5" t="s">
        <v>15</v>
      </c>
      <c r="D8" s="4" t="s">
        <v>29</v>
      </c>
      <c r="E8" s="5" t="s">
        <v>30</v>
      </c>
      <c r="F8" s="6" t="s">
        <v>18</v>
      </c>
      <c r="G8" s="6"/>
      <c r="H8" s="6">
        <v>18515796388</v>
      </c>
      <c r="I8" s="4">
        <v>43</v>
      </c>
      <c r="J8" s="4">
        <f t="shared" si="0"/>
        <v>17.2</v>
      </c>
      <c r="K8" s="4">
        <v>73.7</v>
      </c>
      <c r="L8" s="6">
        <f t="shared" si="1"/>
        <v>44.22</v>
      </c>
      <c r="M8" s="6">
        <f t="shared" si="2"/>
        <v>61.42</v>
      </c>
      <c r="N8" s="4"/>
    </row>
    <row r="9" ht="21" customHeight="true" spans="1:14">
      <c r="A9" s="4">
        <v>7</v>
      </c>
      <c r="B9" s="6">
        <v>2010065</v>
      </c>
      <c r="C9" s="5" t="s">
        <v>15</v>
      </c>
      <c r="D9" s="4" t="s">
        <v>31</v>
      </c>
      <c r="E9" s="5" t="s">
        <v>32</v>
      </c>
      <c r="F9" s="6" t="s">
        <v>23</v>
      </c>
      <c r="G9" s="6"/>
      <c r="H9" s="6">
        <v>18292082928</v>
      </c>
      <c r="I9" s="4">
        <v>42.3</v>
      </c>
      <c r="J9" s="4">
        <f t="shared" si="0"/>
        <v>16.92</v>
      </c>
      <c r="K9" s="4">
        <v>79.1</v>
      </c>
      <c r="L9" s="6">
        <f t="shared" si="1"/>
        <v>47.46</v>
      </c>
      <c r="M9" s="6">
        <f t="shared" si="2"/>
        <v>64.38</v>
      </c>
      <c r="N9" s="4"/>
    </row>
    <row r="10" ht="21" customHeight="true" spans="1:14">
      <c r="A10" s="4">
        <v>8</v>
      </c>
      <c r="B10" s="6">
        <v>2010076</v>
      </c>
      <c r="C10" s="5" t="s">
        <v>15</v>
      </c>
      <c r="D10" s="4" t="s">
        <v>33</v>
      </c>
      <c r="E10" s="5" t="s">
        <v>34</v>
      </c>
      <c r="F10" s="6" t="s">
        <v>23</v>
      </c>
      <c r="G10" s="6" t="s">
        <v>26</v>
      </c>
      <c r="H10" s="6">
        <v>18082828937</v>
      </c>
      <c r="I10" s="4">
        <v>43.3</v>
      </c>
      <c r="J10" s="4">
        <f t="shared" si="0"/>
        <v>17.32</v>
      </c>
      <c r="K10" s="4">
        <v>60.4</v>
      </c>
      <c r="L10" s="6">
        <f t="shared" si="1"/>
        <v>36.24</v>
      </c>
      <c r="M10" s="6">
        <f t="shared" si="2"/>
        <v>53.56</v>
      </c>
      <c r="N10" s="4"/>
    </row>
    <row r="11" ht="21" customHeight="true" spans="1:14">
      <c r="A11" s="4">
        <v>9</v>
      </c>
      <c r="B11" s="6">
        <v>2010094</v>
      </c>
      <c r="C11" s="5" t="s">
        <v>15</v>
      </c>
      <c r="D11" s="4" t="s">
        <v>35</v>
      </c>
      <c r="E11" s="5" t="s">
        <v>36</v>
      </c>
      <c r="F11" s="6" t="s">
        <v>23</v>
      </c>
      <c r="G11" s="6"/>
      <c r="H11" s="6">
        <v>18099058282</v>
      </c>
      <c r="I11" s="4">
        <v>43</v>
      </c>
      <c r="J11" s="4">
        <f t="shared" si="0"/>
        <v>17.2</v>
      </c>
      <c r="K11" s="4">
        <v>72.2</v>
      </c>
      <c r="L11" s="6">
        <f t="shared" si="1"/>
        <v>43.32</v>
      </c>
      <c r="M11" s="6">
        <f t="shared" si="2"/>
        <v>60.52</v>
      </c>
      <c r="N11" s="4"/>
    </row>
    <row r="12" ht="21" customHeight="true" spans="1:14">
      <c r="A12" s="4">
        <v>10</v>
      </c>
      <c r="B12" s="6">
        <v>2010124</v>
      </c>
      <c r="C12" s="5" t="s">
        <v>15</v>
      </c>
      <c r="D12" s="4" t="s">
        <v>37</v>
      </c>
      <c r="E12" s="5" t="s">
        <v>38</v>
      </c>
      <c r="F12" s="6" t="s">
        <v>18</v>
      </c>
      <c r="G12" s="6" t="s">
        <v>26</v>
      </c>
      <c r="H12" s="6">
        <v>15894622886</v>
      </c>
      <c r="I12" s="4">
        <v>44</v>
      </c>
      <c r="J12" s="4">
        <f t="shared" si="0"/>
        <v>17.6</v>
      </c>
      <c r="K12" s="4">
        <v>0</v>
      </c>
      <c r="L12" s="6">
        <f t="shared" si="1"/>
        <v>0</v>
      </c>
      <c r="M12" s="6">
        <f t="shared" si="2"/>
        <v>17.6</v>
      </c>
      <c r="N12" s="4"/>
    </row>
    <row r="13" ht="21" customHeight="true" spans="1:14">
      <c r="A13" s="4">
        <v>11</v>
      </c>
      <c r="B13" s="6">
        <v>2010131</v>
      </c>
      <c r="C13" s="5" t="s">
        <v>15</v>
      </c>
      <c r="D13" s="4" t="s">
        <v>39</v>
      </c>
      <c r="E13" s="5" t="s">
        <v>40</v>
      </c>
      <c r="F13" s="6" t="s">
        <v>23</v>
      </c>
      <c r="G13" s="6"/>
      <c r="H13" s="6">
        <v>18894021440</v>
      </c>
      <c r="I13" s="4">
        <v>43.7</v>
      </c>
      <c r="J13" s="4">
        <f t="shared" si="0"/>
        <v>17.48</v>
      </c>
      <c r="K13" s="4">
        <v>68.5</v>
      </c>
      <c r="L13" s="6">
        <f t="shared" si="1"/>
        <v>41.1</v>
      </c>
      <c r="M13" s="6">
        <f t="shared" si="2"/>
        <v>58.58</v>
      </c>
      <c r="N13" s="4"/>
    </row>
    <row r="14" ht="21" customHeight="true" spans="1:14">
      <c r="A14" s="4">
        <v>12</v>
      </c>
      <c r="B14" s="6">
        <v>2010146</v>
      </c>
      <c r="C14" s="5" t="s">
        <v>15</v>
      </c>
      <c r="D14" s="4" t="s">
        <v>41</v>
      </c>
      <c r="E14" s="5" t="s">
        <v>42</v>
      </c>
      <c r="F14" s="6" t="s">
        <v>23</v>
      </c>
      <c r="G14" s="6" t="s">
        <v>26</v>
      </c>
      <c r="H14" s="6">
        <v>17848493540</v>
      </c>
      <c r="I14" s="4">
        <v>42.7</v>
      </c>
      <c r="J14" s="4">
        <f t="shared" si="0"/>
        <v>17.08</v>
      </c>
      <c r="K14" s="4">
        <v>77.6</v>
      </c>
      <c r="L14" s="6">
        <f t="shared" si="1"/>
        <v>46.56</v>
      </c>
      <c r="M14" s="6">
        <f t="shared" si="2"/>
        <v>63.64</v>
      </c>
      <c r="N14" s="4"/>
    </row>
    <row r="15" ht="21" customHeight="true" spans="1:14">
      <c r="A15" s="4">
        <v>13</v>
      </c>
      <c r="B15" s="6">
        <v>2010153</v>
      </c>
      <c r="C15" s="5" t="s">
        <v>15</v>
      </c>
      <c r="D15" s="4" t="s">
        <v>43</v>
      </c>
      <c r="E15" s="5" t="s">
        <v>44</v>
      </c>
      <c r="F15" s="6" t="s">
        <v>18</v>
      </c>
      <c r="G15" s="6"/>
      <c r="H15" s="6">
        <v>15109901682</v>
      </c>
      <c r="I15" s="4">
        <v>50.7</v>
      </c>
      <c r="J15" s="4">
        <f t="shared" si="0"/>
        <v>20.28</v>
      </c>
      <c r="K15" s="4">
        <v>75</v>
      </c>
      <c r="L15" s="6">
        <f t="shared" si="1"/>
        <v>45</v>
      </c>
      <c r="M15" s="6">
        <f t="shared" si="2"/>
        <v>65.28</v>
      </c>
      <c r="N15" s="4"/>
    </row>
    <row r="16" ht="21" customHeight="true" spans="1:14">
      <c r="A16" s="4">
        <v>14</v>
      </c>
      <c r="B16" s="6">
        <v>2010198</v>
      </c>
      <c r="C16" s="5" t="s">
        <v>15</v>
      </c>
      <c r="D16" s="4" t="s">
        <v>45</v>
      </c>
      <c r="E16" s="5" t="s">
        <v>46</v>
      </c>
      <c r="F16" s="6" t="s">
        <v>23</v>
      </c>
      <c r="G16" s="6"/>
      <c r="H16" s="6">
        <v>17609037510</v>
      </c>
      <c r="I16" s="4">
        <v>52.7</v>
      </c>
      <c r="J16" s="4">
        <f t="shared" si="0"/>
        <v>21.08</v>
      </c>
      <c r="K16" s="4">
        <v>69.4</v>
      </c>
      <c r="L16" s="6">
        <f t="shared" si="1"/>
        <v>41.64</v>
      </c>
      <c r="M16" s="6">
        <f t="shared" si="2"/>
        <v>62.72</v>
      </c>
      <c r="N16" s="4"/>
    </row>
    <row r="17" ht="21" customHeight="true" spans="1:14">
      <c r="A17" s="4">
        <v>15</v>
      </c>
      <c r="B17" s="6">
        <v>2010201</v>
      </c>
      <c r="C17" s="5" t="s">
        <v>15</v>
      </c>
      <c r="D17" s="4" t="s">
        <v>47</v>
      </c>
      <c r="E17" s="5" t="s">
        <v>48</v>
      </c>
      <c r="F17" s="6" t="s">
        <v>23</v>
      </c>
      <c r="G17" s="6"/>
      <c r="H17" s="6">
        <v>15559427588</v>
      </c>
      <c r="I17" s="4">
        <v>63</v>
      </c>
      <c r="J17" s="4">
        <f t="shared" si="0"/>
        <v>25.2</v>
      </c>
      <c r="K17" s="4">
        <v>72.6</v>
      </c>
      <c r="L17" s="6">
        <f t="shared" si="1"/>
        <v>43.56</v>
      </c>
      <c r="M17" s="6">
        <f t="shared" si="2"/>
        <v>68.76</v>
      </c>
      <c r="N17" s="4"/>
    </row>
    <row r="18" ht="21" customHeight="true" spans="1:14">
      <c r="A18" s="4">
        <v>16</v>
      </c>
      <c r="B18" s="6">
        <v>2010202</v>
      </c>
      <c r="C18" s="5" t="s">
        <v>15</v>
      </c>
      <c r="D18" s="4" t="s">
        <v>49</v>
      </c>
      <c r="E18" s="5" t="s">
        <v>50</v>
      </c>
      <c r="F18" s="6" t="s">
        <v>18</v>
      </c>
      <c r="G18" s="6"/>
      <c r="H18" s="6">
        <v>15276086472</v>
      </c>
      <c r="I18" s="4">
        <v>45</v>
      </c>
      <c r="J18" s="4">
        <f t="shared" si="0"/>
        <v>18</v>
      </c>
      <c r="K18" s="4">
        <v>68.3</v>
      </c>
      <c r="L18" s="6">
        <f t="shared" si="1"/>
        <v>40.98</v>
      </c>
      <c r="M18" s="6">
        <f t="shared" si="2"/>
        <v>58.98</v>
      </c>
      <c r="N18" s="4"/>
    </row>
    <row r="19" ht="21" customHeight="true" spans="1:14">
      <c r="A19" s="4">
        <v>17</v>
      </c>
      <c r="B19" s="6">
        <v>2010203</v>
      </c>
      <c r="C19" s="5" t="s">
        <v>15</v>
      </c>
      <c r="D19" s="4" t="s">
        <v>51</v>
      </c>
      <c r="E19" s="5" t="s">
        <v>52</v>
      </c>
      <c r="F19" s="6" t="s">
        <v>18</v>
      </c>
      <c r="G19" s="6"/>
      <c r="H19" s="6">
        <v>18603499548</v>
      </c>
      <c r="I19" s="4">
        <v>46.3</v>
      </c>
      <c r="J19" s="4">
        <f t="shared" si="0"/>
        <v>18.52</v>
      </c>
      <c r="K19" s="4">
        <v>71.2</v>
      </c>
      <c r="L19" s="6">
        <f t="shared" si="1"/>
        <v>42.72</v>
      </c>
      <c r="M19" s="6">
        <f t="shared" si="2"/>
        <v>61.24</v>
      </c>
      <c r="N19" s="4"/>
    </row>
    <row r="20" ht="21" customHeight="true" spans="1:14">
      <c r="A20" s="4">
        <v>18</v>
      </c>
      <c r="B20" s="6">
        <v>2010207</v>
      </c>
      <c r="C20" s="5" t="s">
        <v>15</v>
      </c>
      <c r="D20" s="4" t="s">
        <v>53</v>
      </c>
      <c r="E20" s="5" t="s">
        <v>54</v>
      </c>
      <c r="F20" s="6" t="s">
        <v>23</v>
      </c>
      <c r="G20" s="6" t="s">
        <v>26</v>
      </c>
      <c r="H20" s="6">
        <v>18197778985</v>
      </c>
      <c r="I20" s="4">
        <v>43.7</v>
      </c>
      <c r="J20" s="4">
        <f t="shared" si="0"/>
        <v>17.48</v>
      </c>
      <c r="K20" s="4">
        <v>81.7</v>
      </c>
      <c r="L20" s="6">
        <f t="shared" si="1"/>
        <v>49.02</v>
      </c>
      <c r="M20" s="6">
        <f t="shared" si="2"/>
        <v>66.5</v>
      </c>
      <c r="N20" s="4"/>
    </row>
    <row r="21" ht="21" hidden="true" customHeight="true" spans="1:14">
      <c r="A21" s="4">
        <v>19</v>
      </c>
      <c r="B21" s="6">
        <v>2020004</v>
      </c>
      <c r="C21" s="10" t="s">
        <v>55</v>
      </c>
      <c r="D21" s="4" t="s">
        <v>56</v>
      </c>
      <c r="E21" s="5" t="s">
        <v>57</v>
      </c>
      <c r="F21" s="6" t="s">
        <v>23</v>
      </c>
      <c r="G21" s="6" t="s">
        <v>26</v>
      </c>
      <c r="H21" s="6">
        <v>19915199161</v>
      </c>
      <c r="I21" s="4">
        <v>36</v>
      </c>
      <c r="J21" s="4">
        <f t="shared" si="0"/>
        <v>14.4</v>
      </c>
      <c r="K21" s="4">
        <v>84.8</v>
      </c>
      <c r="L21" s="6">
        <f t="shared" si="1"/>
        <v>50.88</v>
      </c>
      <c r="M21" s="6">
        <f t="shared" si="2"/>
        <v>65.28</v>
      </c>
      <c r="N21" s="4"/>
    </row>
    <row r="22" ht="21" hidden="true" customHeight="true" spans="1:14">
      <c r="A22" s="4">
        <v>20</v>
      </c>
      <c r="B22" s="6">
        <v>2020008</v>
      </c>
      <c r="C22" s="10" t="s">
        <v>55</v>
      </c>
      <c r="D22" s="4" t="s">
        <v>58</v>
      </c>
      <c r="E22" s="5" t="s">
        <v>59</v>
      </c>
      <c r="F22" s="6" t="s">
        <v>23</v>
      </c>
      <c r="G22" s="6" t="s">
        <v>26</v>
      </c>
      <c r="H22" s="6">
        <v>18799370227</v>
      </c>
      <c r="I22" s="4">
        <v>43.3</v>
      </c>
      <c r="J22" s="4">
        <f t="shared" si="0"/>
        <v>17.32</v>
      </c>
      <c r="K22" s="4">
        <v>68.8</v>
      </c>
      <c r="L22" s="6">
        <f t="shared" si="1"/>
        <v>41.28</v>
      </c>
      <c r="M22" s="6">
        <f t="shared" si="2"/>
        <v>58.6</v>
      </c>
      <c r="N22" s="4"/>
    </row>
    <row r="23" ht="21" hidden="true" customHeight="true" spans="1:14">
      <c r="A23" s="4">
        <v>21</v>
      </c>
      <c r="B23" s="6">
        <v>2020018</v>
      </c>
      <c r="C23" s="10" t="s">
        <v>55</v>
      </c>
      <c r="D23" s="4" t="s">
        <v>60</v>
      </c>
      <c r="E23" s="5" t="s">
        <v>61</v>
      </c>
      <c r="F23" s="6" t="s">
        <v>18</v>
      </c>
      <c r="G23" s="6" t="s">
        <v>26</v>
      </c>
      <c r="H23" s="6">
        <v>18799259892</v>
      </c>
      <c r="I23" s="4">
        <v>36.7</v>
      </c>
      <c r="J23" s="4">
        <f t="shared" si="0"/>
        <v>14.68</v>
      </c>
      <c r="K23" s="4">
        <v>71.8</v>
      </c>
      <c r="L23" s="6">
        <f t="shared" si="1"/>
        <v>43.08</v>
      </c>
      <c r="M23" s="6">
        <f t="shared" si="2"/>
        <v>57.76</v>
      </c>
      <c r="N23" s="4"/>
    </row>
    <row r="24" ht="21" hidden="true" customHeight="true" spans="1:14">
      <c r="A24" s="4">
        <v>22</v>
      </c>
      <c r="B24" s="6">
        <v>2030002</v>
      </c>
      <c r="C24" s="5" t="s">
        <v>62</v>
      </c>
      <c r="D24" s="4" t="s">
        <v>63</v>
      </c>
      <c r="E24" s="5" t="s">
        <v>64</v>
      </c>
      <c r="F24" s="6" t="s">
        <v>18</v>
      </c>
      <c r="G24" s="6"/>
      <c r="H24" s="6">
        <v>13589281869</v>
      </c>
      <c r="I24" s="4">
        <v>57</v>
      </c>
      <c r="J24" s="4">
        <f t="shared" si="0"/>
        <v>22.8</v>
      </c>
      <c r="K24" s="4">
        <v>81.2</v>
      </c>
      <c r="L24" s="6">
        <f t="shared" si="1"/>
        <v>48.72</v>
      </c>
      <c r="M24" s="6">
        <f t="shared" si="2"/>
        <v>71.52</v>
      </c>
      <c r="N24" s="4"/>
    </row>
    <row r="25" ht="21" hidden="true" customHeight="true" spans="1:14">
      <c r="A25" s="4">
        <v>23</v>
      </c>
      <c r="B25" s="6">
        <v>2030009</v>
      </c>
      <c r="C25" s="5" t="s">
        <v>62</v>
      </c>
      <c r="D25" s="4" t="s">
        <v>65</v>
      </c>
      <c r="E25" s="5" t="s">
        <v>66</v>
      </c>
      <c r="F25" s="6" t="s">
        <v>23</v>
      </c>
      <c r="G25" s="6" t="s">
        <v>26</v>
      </c>
      <c r="H25" s="6">
        <v>17797832172</v>
      </c>
      <c r="I25" s="4">
        <v>55.7</v>
      </c>
      <c r="J25" s="4">
        <f t="shared" si="0"/>
        <v>22.28</v>
      </c>
      <c r="K25" s="4">
        <v>80.2</v>
      </c>
      <c r="L25" s="6">
        <f t="shared" si="1"/>
        <v>48.12</v>
      </c>
      <c r="M25" s="6">
        <f t="shared" si="2"/>
        <v>70.4</v>
      </c>
      <c r="N25" s="4"/>
    </row>
    <row r="26" ht="21" hidden="true" customHeight="true" spans="1:14">
      <c r="A26" s="4">
        <v>24</v>
      </c>
      <c r="B26" s="6">
        <v>2030019</v>
      </c>
      <c r="C26" s="5" t="s">
        <v>62</v>
      </c>
      <c r="D26" s="4" t="s">
        <v>67</v>
      </c>
      <c r="E26" s="5" t="s">
        <v>68</v>
      </c>
      <c r="F26" s="6" t="s">
        <v>23</v>
      </c>
      <c r="G26" s="6" t="s">
        <v>26</v>
      </c>
      <c r="H26" s="6">
        <v>13072032923</v>
      </c>
      <c r="I26" s="4">
        <v>49.7</v>
      </c>
      <c r="J26" s="4">
        <f t="shared" si="0"/>
        <v>19.88</v>
      </c>
      <c r="K26" s="4">
        <v>74.6</v>
      </c>
      <c r="L26" s="6">
        <f t="shared" si="1"/>
        <v>44.76</v>
      </c>
      <c r="M26" s="6">
        <f t="shared" si="2"/>
        <v>64.64</v>
      </c>
      <c r="N26" s="4"/>
    </row>
    <row r="27" ht="21" hidden="true" customHeight="true" spans="1:14">
      <c r="A27" s="4">
        <v>25</v>
      </c>
      <c r="B27" s="6">
        <v>2040007</v>
      </c>
      <c r="C27" s="5" t="s">
        <v>69</v>
      </c>
      <c r="D27" s="4" t="s">
        <v>70</v>
      </c>
      <c r="E27" s="5" t="s">
        <v>71</v>
      </c>
      <c r="F27" s="6" t="s">
        <v>18</v>
      </c>
      <c r="G27" s="6" t="s">
        <v>26</v>
      </c>
      <c r="H27" s="6">
        <v>17599390660</v>
      </c>
      <c r="I27" s="4">
        <v>41.3</v>
      </c>
      <c r="J27" s="4">
        <f t="shared" si="0"/>
        <v>16.52</v>
      </c>
      <c r="K27" s="4">
        <v>77</v>
      </c>
      <c r="L27" s="6">
        <f t="shared" si="1"/>
        <v>46.2</v>
      </c>
      <c r="M27" s="6">
        <f t="shared" si="2"/>
        <v>62.72</v>
      </c>
      <c r="N27" s="4"/>
    </row>
    <row r="28" ht="21" hidden="true" customHeight="true" spans="1:14">
      <c r="A28" s="4">
        <v>26</v>
      </c>
      <c r="B28" s="6">
        <v>2040054</v>
      </c>
      <c r="C28" s="5" t="s">
        <v>69</v>
      </c>
      <c r="D28" s="4" t="s">
        <v>72</v>
      </c>
      <c r="E28" s="5" t="s">
        <v>73</v>
      </c>
      <c r="F28" s="6" t="s">
        <v>23</v>
      </c>
      <c r="G28" s="6" t="s">
        <v>26</v>
      </c>
      <c r="H28" s="6">
        <v>15559430738</v>
      </c>
      <c r="I28" s="4">
        <v>42.3</v>
      </c>
      <c r="J28" s="4">
        <f t="shared" si="0"/>
        <v>16.92</v>
      </c>
      <c r="K28" s="4">
        <v>78.4</v>
      </c>
      <c r="L28" s="6">
        <f t="shared" si="1"/>
        <v>47.04</v>
      </c>
      <c r="M28" s="6">
        <f t="shared" si="2"/>
        <v>63.96</v>
      </c>
      <c r="N28" s="4"/>
    </row>
    <row r="29" ht="21" hidden="true" customHeight="true" spans="1:14">
      <c r="A29" s="4">
        <v>27</v>
      </c>
      <c r="B29" s="6">
        <v>2040079</v>
      </c>
      <c r="C29" s="5" t="s">
        <v>69</v>
      </c>
      <c r="D29" s="4" t="s">
        <v>74</v>
      </c>
      <c r="E29" s="5" t="s">
        <v>75</v>
      </c>
      <c r="F29" s="6" t="s">
        <v>23</v>
      </c>
      <c r="G29" s="6" t="s">
        <v>26</v>
      </c>
      <c r="H29" s="6">
        <v>17399190006</v>
      </c>
      <c r="I29" s="4">
        <v>51.3</v>
      </c>
      <c r="J29" s="4">
        <f t="shared" si="0"/>
        <v>20.52</v>
      </c>
      <c r="K29" s="4">
        <v>71.6</v>
      </c>
      <c r="L29" s="6">
        <f t="shared" si="1"/>
        <v>42.96</v>
      </c>
      <c r="M29" s="6">
        <f t="shared" si="2"/>
        <v>63.48</v>
      </c>
      <c r="N29" s="4"/>
    </row>
    <row r="30" ht="21" hidden="true" customHeight="true" spans="1:14">
      <c r="A30" s="4">
        <v>28</v>
      </c>
      <c r="B30" s="6">
        <v>2040086</v>
      </c>
      <c r="C30" s="5" t="s">
        <v>69</v>
      </c>
      <c r="D30" s="4" t="s">
        <v>76</v>
      </c>
      <c r="E30" s="5" t="s">
        <v>77</v>
      </c>
      <c r="F30" s="6" t="s">
        <v>23</v>
      </c>
      <c r="G30" s="6" t="s">
        <v>26</v>
      </c>
      <c r="H30" s="6">
        <v>19399549981</v>
      </c>
      <c r="I30" s="4">
        <v>45.3</v>
      </c>
      <c r="J30" s="4">
        <f t="shared" si="0"/>
        <v>18.12</v>
      </c>
      <c r="K30" s="4">
        <v>77</v>
      </c>
      <c r="L30" s="6">
        <f t="shared" si="1"/>
        <v>46.2</v>
      </c>
      <c r="M30" s="6">
        <f t="shared" si="2"/>
        <v>64.32</v>
      </c>
      <c r="N30" s="4"/>
    </row>
    <row r="31" ht="21" hidden="true" customHeight="true" spans="1:14">
      <c r="A31" s="4">
        <v>29</v>
      </c>
      <c r="B31" s="6">
        <v>2040093</v>
      </c>
      <c r="C31" s="5" t="s">
        <v>69</v>
      </c>
      <c r="D31" s="4" t="s">
        <v>78</v>
      </c>
      <c r="E31" s="5" t="s">
        <v>79</v>
      </c>
      <c r="F31" s="6" t="s">
        <v>18</v>
      </c>
      <c r="G31" s="6" t="s">
        <v>26</v>
      </c>
      <c r="H31" s="6">
        <v>18197892780</v>
      </c>
      <c r="I31" s="4">
        <v>44.3</v>
      </c>
      <c r="J31" s="4">
        <f t="shared" si="0"/>
        <v>17.72</v>
      </c>
      <c r="K31" s="4">
        <v>71.6</v>
      </c>
      <c r="L31" s="6">
        <f t="shared" si="1"/>
        <v>42.96</v>
      </c>
      <c r="M31" s="6">
        <f t="shared" si="2"/>
        <v>60.68</v>
      </c>
      <c r="N31" s="4"/>
    </row>
    <row r="32" ht="21" hidden="true" customHeight="true" spans="1:14">
      <c r="A32" s="4">
        <v>30</v>
      </c>
      <c r="B32" s="6">
        <v>2040112</v>
      </c>
      <c r="C32" s="5" t="s">
        <v>69</v>
      </c>
      <c r="D32" s="4" t="s">
        <v>80</v>
      </c>
      <c r="E32" s="5" t="s">
        <v>81</v>
      </c>
      <c r="F32" s="6" t="s">
        <v>23</v>
      </c>
      <c r="G32" s="6"/>
      <c r="H32" s="6">
        <v>18687530325</v>
      </c>
      <c r="I32" s="4">
        <v>62</v>
      </c>
      <c r="J32" s="4">
        <f t="shared" si="0"/>
        <v>24.8</v>
      </c>
      <c r="K32" s="4">
        <v>80.4</v>
      </c>
      <c r="L32" s="6">
        <f t="shared" si="1"/>
        <v>48.24</v>
      </c>
      <c r="M32" s="6">
        <f t="shared" si="2"/>
        <v>73.04</v>
      </c>
      <c r="N32" s="4"/>
    </row>
    <row r="33" ht="21" hidden="true" customHeight="true" spans="1:14">
      <c r="A33" s="4">
        <v>31</v>
      </c>
      <c r="B33" s="6">
        <v>2050007</v>
      </c>
      <c r="C33" s="5" t="s">
        <v>82</v>
      </c>
      <c r="D33" s="4" t="s">
        <v>83</v>
      </c>
      <c r="E33" s="5" t="s">
        <v>84</v>
      </c>
      <c r="F33" s="6" t="s">
        <v>23</v>
      </c>
      <c r="G33" s="6"/>
      <c r="H33" s="6">
        <v>18299999567</v>
      </c>
      <c r="I33" s="4">
        <v>64.3</v>
      </c>
      <c r="J33" s="4">
        <f t="shared" si="0"/>
        <v>25.72</v>
      </c>
      <c r="K33" s="4">
        <v>66.8</v>
      </c>
      <c r="L33" s="6">
        <f t="shared" si="1"/>
        <v>40.08</v>
      </c>
      <c r="M33" s="6">
        <f t="shared" si="2"/>
        <v>65.8</v>
      </c>
      <c r="N33" s="4"/>
    </row>
    <row r="34" ht="21" hidden="true" customHeight="true" spans="1:14">
      <c r="A34" s="4">
        <v>32</v>
      </c>
      <c r="B34" s="6">
        <v>2050037</v>
      </c>
      <c r="C34" s="5" t="s">
        <v>82</v>
      </c>
      <c r="D34" s="4" t="s">
        <v>85</v>
      </c>
      <c r="E34" s="5" t="s">
        <v>86</v>
      </c>
      <c r="F34" s="6" t="s">
        <v>23</v>
      </c>
      <c r="G34" s="6" t="s">
        <v>26</v>
      </c>
      <c r="H34" s="6">
        <v>17799273397</v>
      </c>
      <c r="I34" s="4">
        <v>57.7</v>
      </c>
      <c r="J34" s="4">
        <f t="shared" si="0"/>
        <v>23.08</v>
      </c>
      <c r="K34" s="4">
        <v>71.9</v>
      </c>
      <c r="L34" s="6">
        <f t="shared" si="1"/>
        <v>43.14</v>
      </c>
      <c r="M34" s="6">
        <f t="shared" si="2"/>
        <v>66.22</v>
      </c>
      <c r="N34" s="4"/>
    </row>
    <row r="35" ht="21" hidden="true" customHeight="true" spans="1:14">
      <c r="A35" s="4">
        <v>33</v>
      </c>
      <c r="B35" s="6">
        <v>2050051</v>
      </c>
      <c r="C35" s="5" t="s">
        <v>82</v>
      </c>
      <c r="D35" s="4" t="s">
        <v>87</v>
      </c>
      <c r="E35" s="5" t="s">
        <v>88</v>
      </c>
      <c r="F35" s="6" t="s">
        <v>23</v>
      </c>
      <c r="G35" s="6" t="s">
        <v>26</v>
      </c>
      <c r="H35" s="6">
        <v>17799268676</v>
      </c>
      <c r="I35" s="4">
        <v>41</v>
      </c>
      <c r="J35" s="4">
        <f t="shared" si="0"/>
        <v>16.4</v>
      </c>
      <c r="K35" s="4">
        <v>74.3</v>
      </c>
      <c r="L35" s="6">
        <f t="shared" si="1"/>
        <v>44.58</v>
      </c>
      <c r="M35" s="6">
        <f t="shared" si="2"/>
        <v>60.98</v>
      </c>
      <c r="N35" s="4"/>
    </row>
    <row r="36" ht="23" hidden="true" customHeight="true" spans="1:14">
      <c r="A36" s="4">
        <v>34</v>
      </c>
      <c r="B36" s="6">
        <v>2050059</v>
      </c>
      <c r="C36" s="5" t="s">
        <v>82</v>
      </c>
      <c r="D36" s="4" t="s">
        <v>89</v>
      </c>
      <c r="E36" s="5" t="s">
        <v>90</v>
      </c>
      <c r="F36" s="6" t="s">
        <v>23</v>
      </c>
      <c r="G36" s="6" t="s">
        <v>26</v>
      </c>
      <c r="H36" s="6">
        <v>18099558155</v>
      </c>
      <c r="I36" s="4">
        <v>45</v>
      </c>
      <c r="J36" s="4">
        <f t="shared" ref="J36:J67" si="3">I36*0.4</f>
        <v>18</v>
      </c>
      <c r="K36" s="4">
        <v>67.1</v>
      </c>
      <c r="L36" s="6">
        <f t="shared" ref="L36:L67" si="4">K36*0.6</f>
        <v>40.26</v>
      </c>
      <c r="M36" s="6">
        <f t="shared" ref="M36:M67" si="5">J36+L36</f>
        <v>58.26</v>
      </c>
      <c r="N36" s="4"/>
    </row>
    <row r="37" ht="23" hidden="true" customHeight="true" spans="1:14">
      <c r="A37" s="4">
        <v>35</v>
      </c>
      <c r="B37" s="6">
        <v>2050061</v>
      </c>
      <c r="C37" s="5" t="s">
        <v>82</v>
      </c>
      <c r="D37" s="4" t="s">
        <v>91</v>
      </c>
      <c r="E37" s="5" t="s">
        <v>92</v>
      </c>
      <c r="F37" s="6" t="s">
        <v>23</v>
      </c>
      <c r="G37" s="6" t="s">
        <v>26</v>
      </c>
      <c r="H37" s="6">
        <v>15292950122</v>
      </c>
      <c r="I37" s="4">
        <v>58.7</v>
      </c>
      <c r="J37" s="4">
        <f t="shared" si="3"/>
        <v>23.48</v>
      </c>
      <c r="K37" s="4">
        <v>68.4</v>
      </c>
      <c r="L37" s="6">
        <f t="shared" si="4"/>
        <v>41.04</v>
      </c>
      <c r="M37" s="6">
        <f t="shared" si="5"/>
        <v>64.52</v>
      </c>
      <c r="N37" s="4"/>
    </row>
    <row r="38" ht="23" hidden="true" customHeight="true" spans="1:14">
      <c r="A38" s="4">
        <v>36</v>
      </c>
      <c r="B38" s="6">
        <v>2050069</v>
      </c>
      <c r="C38" s="5" t="s">
        <v>82</v>
      </c>
      <c r="D38" s="4" t="s">
        <v>93</v>
      </c>
      <c r="E38" s="5" t="s">
        <v>94</v>
      </c>
      <c r="F38" s="6" t="s">
        <v>18</v>
      </c>
      <c r="G38" s="6" t="s">
        <v>26</v>
      </c>
      <c r="H38" s="6">
        <v>17558831310</v>
      </c>
      <c r="I38" s="4">
        <v>41</v>
      </c>
      <c r="J38" s="4">
        <f t="shared" si="3"/>
        <v>16.4</v>
      </c>
      <c r="K38" s="4">
        <v>74.4</v>
      </c>
      <c r="L38" s="6">
        <f t="shared" si="4"/>
        <v>44.64</v>
      </c>
      <c r="M38" s="6">
        <f t="shared" si="5"/>
        <v>61.04</v>
      </c>
      <c r="N38" s="4"/>
    </row>
    <row r="39" ht="23" hidden="true" customHeight="true" spans="1:14">
      <c r="A39" s="4">
        <v>37</v>
      </c>
      <c r="B39" s="6">
        <v>2050108</v>
      </c>
      <c r="C39" s="5" t="s">
        <v>82</v>
      </c>
      <c r="D39" s="4" t="s">
        <v>95</v>
      </c>
      <c r="E39" s="5" t="s">
        <v>96</v>
      </c>
      <c r="F39" s="6" t="s">
        <v>18</v>
      </c>
      <c r="G39" s="6" t="s">
        <v>26</v>
      </c>
      <c r="H39" s="6">
        <v>17881010342</v>
      </c>
      <c r="I39" s="4">
        <v>39.7</v>
      </c>
      <c r="J39" s="4">
        <f t="shared" si="3"/>
        <v>15.88</v>
      </c>
      <c r="K39" s="4">
        <v>0</v>
      </c>
      <c r="L39" s="6">
        <f t="shared" si="4"/>
        <v>0</v>
      </c>
      <c r="M39" s="6">
        <f t="shared" si="5"/>
        <v>15.88</v>
      </c>
      <c r="N39" s="4"/>
    </row>
    <row r="40" ht="23" hidden="true" customHeight="true" spans="1:14">
      <c r="A40" s="4">
        <v>38</v>
      </c>
      <c r="B40" s="6">
        <v>2050137</v>
      </c>
      <c r="C40" s="5" t="s">
        <v>82</v>
      </c>
      <c r="D40" s="4" t="s">
        <v>97</v>
      </c>
      <c r="E40" s="5" t="s">
        <v>98</v>
      </c>
      <c r="F40" s="6" t="s">
        <v>23</v>
      </c>
      <c r="G40" s="6" t="s">
        <v>26</v>
      </c>
      <c r="H40" s="6">
        <v>18609030481</v>
      </c>
      <c r="I40" s="4">
        <v>56.7</v>
      </c>
      <c r="J40" s="4">
        <f t="shared" si="3"/>
        <v>22.68</v>
      </c>
      <c r="K40" s="4">
        <v>68.3</v>
      </c>
      <c r="L40" s="6">
        <f t="shared" si="4"/>
        <v>40.98</v>
      </c>
      <c r="M40" s="6">
        <f t="shared" si="5"/>
        <v>63.66</v>
      </c>
      <c r="N40" s="4"/>
    </row>
    <row r="41" ht="23" hidden="true" customHeight="true" spans="1:14">
      <c r="A41" s="4">
        <v>39</v>
      </c>
      <c r="B41" s="6">
        <v>2050158</v>
      </c>
      <c r="C41" s="5" t="s">
        <v>82</v>
      </c>
      <c r="D41" s="4" t="s">
        <v>99</v>
      </c>
      <c r="E41" s="5" t="s">
        <v>100</v>
      </c>
      <c r="F41" s="6" t="s">
        <v>23</v>
      </c>
      <c r="G41" s="6" t="s">
        <v>26</v>
      </c>
      <c r="H41" s="6">
        <v>17690651128</v>
      </c>
      <c r="I41" s="4">
        <v>45</v>
      </c>
      <c r="J41" s="4">
        <f t="shared" si="3"/>
        <v>18</v>
      </c>
      <c r="K41" s="4">
        <v>83.9</v>
      </c>
      <c r="L41" s="6">
        <f t="shared" si="4"/>
        <v>50.34</v>
      </c>
      <c r="M41" s="6">
        <f t="shared" si="5"/>
        <v>68.34</v>
      </c>
      <c r="N41" s="4"/>
    </row>
    <row r="42" ht="23" hidden="true" customHeight="true" spans="1:14">
      <c r="A42" s="4">
        <v>40</v>
      </c>
      <c r="B42" s="6">
        <v>2050176</v>
      </c>
      <c r="C42" s="5" t="s">
        <v>82</v>
      </c>
      <c r="D42" s="4" t="s">
        <v>101</v>
      </c>
      <c r="E42" s="5" t="s">
        <v>102</v>
      </c>
      <c r="F42" s="6" t="s">
        <v>23</v>
      </c>
      <c r="G42" s="6" t="s">
        <v>26</v>
      </c>
      <c r="H42" s="6">
        <v>18999934788</v>
      </c>
      <c r="I42" s="4">
        <v>52.7</v>
      </c>
      <c r="J42" s="4">
        <f t="shared" si="3"/>
        <v>21.08</v>
      </c>
      <c r="K42" s="4">
        <v>68.2</v>
      </c>
      <c r="L42" s="6">
        <f t="shared" si="4"/>
        <v>40.92</v>
      </c>
      <c r="M42" s="6">
        <f t="shared" si="5"/>
        <v>62</v>
      </c>
      <c r="N42" s="4"/>
    </row>
    <row r="43" ht="23" hidden="true" customHeight="true" spans="1:14">
      <c r="A43" s="4">
        <v>41</v>
      </c>
      <c r="B43" s="6">
        <v>2050210</v>
      </c>
      <c r="C43" s="5" t="s">
        <v>82</v>
      </c>
      <c r="D43" s="4" t="s">
        <v>103</v>
      </c>
      <c r="E43" s="5" t="s">
        <v>104</v>
      </c>
      <c r="F43" s="6" t="s">
        <v>18</v>
      </c>
      <c r="G43" s="6" t="s">
        <v>26</v>
      </c>
      <c r="H43" s="6">
        <v>18822194584</v>
      </c>
      <c r="I43" s="4">
        <v>44</v>
      </c>
      <c r="J43" s="4">
        <f t="shared" si="3"/>
        <v>17.6</v>
      </c>
      <c r="K43" s="4">
        <v>0</v>
      </c>
      <c r="L43" s="6">
        <f t="shared" si="4"/>
        <v>0</v>
      </c>
      <c r="M43" s="6">
        <f t="shared" si="5"/>
        <v>17.6</v>
      </c>
      <c r="N43" s="4"/>
    </row>
    <row r="44" ht="23" hidden="true" customHeight="true" spans="1:14">
      <c r="A44" s="4">
        <v>42</v>
      </c>
      <c r="B44" s="6">
        <v>2050246</v>
      </c>
      <c r="C44" s="5" t="s">
        <v>82</v>
      </c>
      <c r="D44" s="4" t="s">
        <v>105</v>
      </c>
      <c r="E44" s="5" t="s">
        <v>106</v>
      </c>
      <c r="F44" s="6" t="s">
        <v>23</v>
      </c>
      <c r="G44" s="6" t="s">
        <v>26</v>
      </c>
      <c r="H44" s="6">
        <v>13689917529</v>
      </c>
      <c r="I44" s="4">
        <v>40.3</v>
      </c>
      <c r="J44" s="4">
        <f t="shared" si="3"/>
        <v>16.12</v>
      </c>
      <c r="K44" s="4">
        <v>71.8</v>
      </c>
      <c r="L44" s="6">
        <f t="shared" si="4"/>
        <v>43.08</v>
      </c>
      <c r="M44" s="6">
        <f t="shared" si="5"/>
        <v>59.2</v>
      </c>
      <c r="N44" s="4"/>
    </row>
    <row r="45" ht="21" hidden="true" customHeight="true" spans="1:14">
      <c r="A45" s="4">
        <v>43</v>
      </c>
      <c r="B45" s="6">
        <v>2060022</v>
      </c>
      <c r="C45" s="5" t="s">
        <v>107</v>
      </c>
      <c r="D45" s="4" t="s">
        <v>108</v>
      </c>
      <c r="E45" s="5" t="s">
        <v>109</v>
      </c>
      <c r="F45" s="6" t="s">
        <v>18</v>
      </c>
      <c r="G45" s="6" t="s">
        <v>26</v>
      </c>
      <c r="H45" s="6">
        <v>18799250010</v>
      </c>
      <c r="I45" s="4">
        <v>50.3</v>
      </c>
      <c r="J45" s="4">
        <f t="shared" si="3"/>
        <v>20.12</v>
      </c>
      <c r="K45" s="4">
        <v>74.1</v>
      </c>
      <c r="L45" s="6">
        <f t="shared" si="4"/>
        <v>44.46</v>
      </c>
      <c r="M45" s="6">
        <f t="shared" si="5"/>
        <v>64.58</v>
      </c>
      <c r="N45" s="4"/>
    </row>
    <row r="46" ht="21" hidden="true" customHeight="true" spans="1:14">
      <c r="A46" s="4">
        <v>44</v>
      </c>
      <c r="B46" s="6">
        <v>2060061</v>
      </c>
      <c r="C46" s="5" t="s">
        <v>107</v>
      </c>
      <c r="D46" s="4" t="s">
        <v>110</v>
      </c>
      <c r="E46" s="5" t="s">
        <v>111</v>
      </c>
      <c r="F46" s="6" t="s">
        <v>23</v>
      </c>
      <c r="G46" s="6"/>
      <c r="H46" s="6">
        <v>13934683627</v>
      </c>
      <c r="I46" s="4">
        <v>72.7</v>
      </c>
      <c r="J46" s="4">
        <f t="shared" si="3"/>
        <v>29.08</v>
      </c>
      <c r="K46" s="4">
        <v>67.4</v>
      </c>
      <c r="L46" s="6">
        <f t="shared" si="4"/>
        <v>40.44</v>
      </c>
      <c r="M46" s="6">
        <f t="shared" si="5"/>
        <v>69.52</v>
      </c>
      <c r="N46" s="4"/>
    </row>
    <row r="47" ht="21" hidden="true" customHeight="true" spans="1:14">
      <c r="A47" s="4">
        <v>45</v>
      </c>
      <c r="B47" s="6">
        <v>2060090</v>
      </c>
      <c r="C47" s="5" t="s">
        <v>107</v>
      </c>
      <c r="D47" s="4" t="s">
        <v>112</v>
      </c>
      <c r="E47" s="5" t="s">
        <v>113</v>
      </c>
      <c r="F47" s="6" t="s">
        <v>23</v>
      </c>
      <c r="G47" s="6"/>
      <c r="H47" s="6">
        <v>15292836889</v>
      </c>
      <c r="I47" s="4">
        <v>52</v>
      </c>
      <c r="J47" s="4">
        <f t="shared" si="3"/>
        <v>20.8</v>
      </c>
      <c r="K47" s="4">
        <v>72.8</v>
      </c>
      <c r="L47" s="6">
        <f t="shared" si="4"/>
        <v>43.68</v>
      </c>
      <c r="M47" s="6">
        <f t="shared" si="5"/>
        <v>64.48</v>
      </c>
      <c r="N47" s="4"/>
    </row>
    <row r="48" ht="21" hidden="true" customHeight="true" spans="1:14">
      <c r="A48" s="4">
        <v>46</v>
      </c>
      <c r="B48" s="6">
        <v>2060098</v>
      </c>
      <c r="C48" s="5" t="s">
        <v>107</v>
      </c>
      <c r="D48" s="4" t="s">
        <v>114</v>
      </c>
      <c r="E48" s="5" t="s">
        <v>115</v>
      </c>
      <c r="F48" s="6" t="s">
        <v>23</v>
      </c>
      <c r="G48" s="6"/>
      <c r="H48" s="6">
        <v>18509036636</v>
      </c>
      <c r="I48" s="4">
        <v>52.3</v>
      </c>
      <c r="J48" s="4">
        <f t="shared" si="3"/>
        <v>20.92</v>
      </c>
      <c r="K48" s="4">
        <v>66.1</v>
      </c>
      <c r="L48" s="6">
        <f t="shared" si="4"/>
        <v>39.66</v>
      </c>
      <c r="M48" s="6">
        <f t="shared" si="5"/>
        <v>60.58</v>
      </c>
      <c r="N48" s="4"/>
    </row>
    <row r="49" ht="21" hidden="true" customHeight="true" spans="1:14">
      <c r="A49" s="4">
        <v>47</v>
      </c>
      <c r="B49" s="6">
        <v>2060106</v>
      </c>
      <c r="C49" s="5" t="s">
        <v>107</v>
      </c>
      <c r="D49" s="4" t="s">
        <v>116</v>
      </c>
      <c r="E49" s="5" t="s">
        <v>117</v>
      </c>
      <c r="F49" s="6" t="s">
        <v>23</v>
      </c>
      <c r="G49" s="6" t="s">
        <v>26</v>
      </c>
      <c r="H49" s="6">
        <v>17726044407</v>
      </c>
      <c r="I49" s="4">
        <v>51.7</v>
      </c>
      <c r="J49" s="4">
        <f t="shared" si="3"/>
        <v>20.68</v>
      </c>
      <c r="K49" s="4">
        <v>70.5</v>
      </c>
      <c r="L49" s="6">
        <f t="shared" si="4"/>
        <v>42.3</v>
      </c>
      <c r="M49" s="6">
        <f t="shared" si="5"/>
        <v>62.98</v>
      </c>
      <c r="N49" s="4"/>
    </row>
    <row r="50" ht="21" hidden="true" customHeight="true" spans="1:14">
      <c r="A50" s="4">
        <v>48</v>
      </c>
      <c r="B50" s="6">
        <v>2060121</v>
      </c>
      <c r="C50" s="5" t="s">
        <v>107</v>
      </c>
      <c r="D50" s="4" t="s">
        <v>118</v>
      </c>
      <c r="E50" s="5" t="s">
        <v>119</v>
      </c>
      <c r="F50" s="6" t="s">
        <v>18</v>
      </c>
      <c r="G50" s="6"/>
      <c r="H50" s="6">
        <v>18290823147</v>
      </c>
      <c r="I50" s="4">
        <v>46.7</v>
      </c>
      <c r="J50" s="4">
        <f t="shared" si="3"/>
        <v>18.68</v>
      </c>
      <c r="K50" s="4">
        <v>77.1</v>
      </c>
      <c r="L50" s="6">
        <f t="shared" si="4"/>
        <v>46.26</v>
      </c>
      <c r="M50" s="6">
        <f t="shared" si="5"/>
        <v>64.94</v>
      </c>
      <c r="N50" s="4"/>
    </row>
    <row r="51" ht="21" hidden="true" customHeight="true" spans="1:14">
      <c r="A51" s="4">
        <v>49</v>
      </c>
      <c r="B51" s="6">
        <v>2060147</v>
      </c>
      <c r="C51" s="5" t="s">
        <v>107</v>
      </c>
      <c r="D51" s="4" t="s">
        <v>120</v>
      </c>
      <c r="E51" s="5" t="s">
        <v>121</v>
      </c>
      <c r="F51" s="6" t="s">
        <v>23</v>
      </c>
      <c r="G51" s="6" t="s">
        <v>26</v>
      </c>
      <c r="H51" s="6">
        <v>15199776588</v>
      </c>
      <c r="I51" s="4">
        <v>50</v>
      </c>
      <c r="J51" s="4">
        <f t="shared" si="3"/>
        <v>20</v>
      </c>
      <c r="K51" s="4">
        <v>64</v>
      </c>
      <c r="L51" s="6">
        <f t="shared" si="4"/>
        <v>38.4</v>
      </c>
      <c r="M51" s="6">
        <f t="shared" si="5"/>
        <v>58.4</v>
      </c>
      <c r="N51" s="4"/>
    </row>
    <row r="52" ht="21" hidden="true" customHeight="true" spans="1:14">
      <c r="A52" s="4">
        <v>50</v>
      </c>
      <c r="B52" s="6">
        <v>2060150</v>
      </c>
      <c r="C52" s="5" t="s">
        <v>107</v>
      </c>
      <c r="D52" s="4" t="s">
        <v>122</v>
      </c>
      <c r="E52" s="5" t="s">
        <v>123</v>
      </c>
      <c r="F52" s="6" t="s">
        <v>23</v>
      </c>
      <c r="G52" s="6" t="s">
        <v>26</v>
      </c>
      <c r="H52" s="6">
        <v>15276797975</v>
      </c>
      <c r="I52" s="4">
        <v>45</v>
      </c>
      <c r="J52" s="4">
        <f t="shared" si="3"/>
        <v>18</v>
      </c>
      <c r="K52" s="4">
        <v>63.8</v>
      </c>
      <c r="L52" s="6">
        <f t="shared" si="4"/>
        <v>38.28</v>
      </c>
      <c r="M52" s="6">
        <f t="shared" si="5"/>
        <v>56.28</v>
      </c>
      <c r="N52" s="4"/>
    </row>
    <row r="53" ht="21" hidden="true" customHeight="true" spans="1:14">
      <c r="A53" s="4">
        <v>51</v>
      </c>
      <c r="B53" s="6">
        <v>2060214</v>
      </c>
      <c r="C53" s="5" t="s">
        <v>107</v>
      </c>
      <c r="D53" s="4" t="s">
        <v>124</v>
      </c>
      <c r="E53" s="5" t="s">
        <v>125</v>
      </c>
      <c r="F53" s="6" t="s">
        <v>23</v>
      </c>
      <c r="G53" s="6"/>
      <c r="H53" s="6">
        <v>15026148717</v>
      </c>
      <c r="I53" s="4">
        <v>55</v>
      </c>
      <c r="J53" s="4">
        <f t="shared" si="3"/>
        <v>22</v>
      </c>
      <c r="K53" s="4">
        <v>77</v>
      </c>
      <c r="L53" s="6">
        <f t="shared" si="4"/>
        <v>46.2</v>
      </c>
      <c r="M53" s="6">
        <f t="shared" si="5"/>
        <v>68.2</v>
      </c>
      <c r="N53" s="4"/>
    </row>
    <row r="54" ht="21" hidden="true" customHeight="true" spans="1:14">
      <c r="A54" s="4">
        <v>52</v>
      </c>
      <c r="B54" s="6">
        <v>2060307</v>
      </c>
      <c r="C54" s="5" t="s">
        <v>107</v>
      </c>
      <c r="D54" s="4" t="s">
        <v>126</v>
      </c>
      <c r="E54" s="5" t="s">
        <v>127</v>
      </c>
      <c r="F54" s="6" t="s">
        <v>23</v>
      </c>
      <c r="G54" s="6"/>
      <c r="H54" s="6">
        <v>17399555185</v>
      </c>
      <c r="I54" s="4">
        <v>51</v>
      </c>
      <c r="J54" s="4">
        <f t="shared" si="3"/>
        <v>20.4</v>
      </c>
      <c r="K54" s="4">
        <v>0</v>
      </c>
      <c r="L54" s="6">
        <f t="shared" si="4"/>
        <v>0</v>
      </c>
      <c r="M54" s="6">
        <f t="shared" si="5"/>
        <v>20.4</v>
      </c>
      <c r="N54" s="4"/>
    </row>
    <row r="55" ht="21" hidden="true" customHeight="true" spans="1:14">
      <c r="A55" s="4">
        <v>53</v>
      </c>
      <c r="B55" s="6">
        <v>2060348</v>
      </c>
      <c r="C55" s="5" t="s">
        <v>107</v>
      </c>
      <c r="D55" s="4" t="s">
        <v>128</v>
      </c>
      <c r="E55" s="5" t="s">
        <v>129</v>
      </c>
      <c r="F55" s="6" t="s">
        <v>23</v>
      </c>
      <c r="G55" s="6"/>
      <c r="H55" s="6">
        <v>13993398037</v>
      </c>
      <c r="I55" s="4">
        <v>45</v>
      </c>
      <c r="J55" s="4">
        <f t="shared" si="3"/>
        <v>18</v>
      </c>
      <c r="K55" s="4">
        <v>75.5</v>
      </c>
      <c r="L55" s="6">
        <f t="shared" si="4"/>
        <v>45.3</v>
      </c>
      <c r="M55" s="6">
        <f t="shared" si="5"/>
        <v>63.3</v>
      </c>
      <c r="N55" s="4"/>
    </row>
    <row r="56" ht="21" hidden="true" customHeight="true" spans="1:14">
      <c r="A56" s="4">
        <v>54</v>
      </c>
      <c r="B56" s="6">
        <v>2060377</v>
      </c>
      <c r="C56" s="5" t="s">
        <v>107</v>
      </c>
      <c r="D56" s="4" t="s">
        <v>130</v>
      </c>
      <c r="E56" s="5" t="s">
        <v>131</v>
      </c>
      <c r="F56" s="6" t="s">
        <v>23</v>
      </c>
      <c r="G56" s="6" t="s">
        <v>26</v>
      </c>
      <c r="H56" s="6">
        <v>18440635943</v>
      </c>
      <c r="I56" s="4">
        <v>47.3</v>
      </c>
      <c r="J56" s="4">
        <f t="shared" si="3"/>
        <v>18.92</v>
      </c>
      <c r="K56" s="4">
        <v>69.8</v>
      </c>
      <c r="L56" s="6">
        <f t="shared" si="4"/>
        <v>41.88</v>
      </c>
      <c r="M56" s="6">
        <f t="shared" si="5"/>
        <v>60.8</v>
      </c>
      <c r="N56" s="4"/>
    </row>
    <row r="57" ht="21" hidden="true" customHeight="true" spans="1:14">
      <c r="A57" s="4">
        <v>55</v>
      </c>
      <c r="B57" s="6">
        <v>2060408</v>
      </c>
      <c r="C57" s="5" t="s">
        <v>107</v>
      </c>
      <c r="D57" s="4" t="s">
        <v>132</v>
      </c>
      <c r="E57" s="5" t="s">
        <v>133</v>
      </c>
      <c r="F57" s="6" t="s">
        <v>18</v>
      </c>
      <c r="G57" s="6"/>
      <c r="H57" s="6" t="s">
        <v>134</v>
      </c>
      <c r="I57" s="4">
        <v>46.7</v>
      </c>
      <c r="J57" s="4">
        <f t="shared" si="3"/>
        <v>18.68</v>
      </c>
      <c r="K57" s="4">
        <v>68.3</v>
      </c>
      <c r="L57" s="6">
        <f t="shared" si="4"/>
        <v>40.98</v>
      </c>
      <c r="M57" s="6">
        <f t="shared" si="5"/>
        <v>59.66</v>
      </c>
      <c r="N57" s="4"/>
    </row>
    <row r="58" ht="21" hidden="true" customHeight="true" spans="1:14">
      <c r="A58" s="4">
        <v>56</v>
      </c>
      <c r="B58" s="6">
        <v>2060446</v>
      </c>
      <c r="C58" s="5" t="s">
        <v>107</v>
      </c>
      <c r="D58" s="4" t="s">
        <v>135</v>
      </c>
      <c r="E58" s="5" t="s">
        <v>136</v>
      </c>
      <c r="F58" s="6" t="s">
        <v>23</v>
      </c>
      <c r="G58" s="6" t="s">
        <v>26</v>
      </c>
      <c r="H58" s="6">
        <v>17799112841</v>
      </c>
      <c r="I58" s="4">
        <v>54.3</v>
      </c>
      <c r="J58" s="4">
        <f t="shared" si="3"/>
        <v>21.72</v>
      </c>
      <c r="K58" s="4">
        <v>75.1</v>
      </c>
      <c r="L58" s="6">
        <f t="shared" si="4"/>
        <v>45.06</v>
      </c>
      <c r="M58" s="6">
        <f t="shared" si="5"/>
        <v>66.78</v>
      </c>
      <c r="N58" s="4"/>
    </row>
    <row r="59" ht="21" hidden="true" customHeight="true" spans="1:14">
      <c r="A59" s="4">
        <v>57</v>
      </c>
      <c r="B59" s="6">
        <v>2060543</v>
      </c>
      <c r="C59" s="5" t="s">
        <v>107</v>
      </c>
      <c r="D59" s="4" t="s">
        <v>137</v>
      </c>
      <c r="E59" s="5" t="s">
        <v>138</v>
      </c>
      <c r="F59" s="6" t="s">
        <v>18</v>
      </c>
      <c r="G59" s="6"/>
      <c r="H59" s="6">
        <v>18016959508</v>
      </c>
      <c r="I59" s="4">
        <v>47.3</v>
      </c>
      <c r="J59" s="4">
        <f t="shared" si="3"/>
        <v>18.92</v>
      </c>
      <c r="K59" s="4">
        <v>68.7</v>
      </c>
      <c r="L59" s="6">
        <f t="shared" si="4"/>
        <v>41.22</v>
      </c>
      <c r="M59" s="6">
        <f t="shared" si="5"/>
        <v>60.14</v>
      </c>
      <c r="N59" s="4"/>
    </row>
    <row r="60" ht="21" hidden="true" customHeight="true" spans="1:14">
      <c r="A60" s="4">
        <v>58</v>
      </c>
      <c r="B60" s="6">
        <v>2070011</v>
      </c>
      <c r="C60" s="5" t="s">
        <v>139</v>
      </c>
      <c r="D60" s="4" t="s">
        <v>140</v>
      </c>
      <c r="E60" s="5" t="s">
        <v>141</v>
      </c>
      <c r="F60" s="6" t="s">
        <v>23</v>
      </c>
      <c r="G60" s="6" t="s">
        <v>26</v>
      </c>
      <c r="H60" s="6">
        <v>19183982747</v>
      </c>
      <c r="I60" s="4">
        <v>52.3</v>
      </c>
      <c r="J60" s="4">
        <f t="shared" si="3"/>
        <v>20.92</v>
      </c>
      <c r="K60" s="4">
        <v>85</v>
      </c>
      <c r="L60" s="6">
        <f t="shared" si="4"/>
        <v>51</v>
      </c>
      <c r="M60" s="6">
        <f t="shared" si="5"/>
        <v>71.92</v>
      </c>
      <c r="N60" s="4"/>
    </row>
    <row r="61" ht="21" hidden="true" customHeight="true" spans="1:14">
      <c r="A61" s="4">
        <v>59</v>
      </c>
      <c r="B61" s="6">
        <v>2070017</v>
      </c>
      <c r="C61" s="5" t="s">
        <v>139</v>
      </c>
      <c r="D61" s="4" t="s">
        <v>142</v>
      </c>
      <c r="E61" s="5" t="s">
        <v>143</v>
      </c>
      <c r="F61" s="6" t="s">
        <v>23</v>
      </c>
      <c r="G61" s="6" t="s">
        <v>26</v>
      </c>
      <c r="H61" s="6">
        <v>15001540221</v>
      </c>
      <c r="I61" s="4">
        <v>61.3</v>
      </c>
      <c r="J61" s="4">
        <f t="shared" si="3"/>
        <v>24.52</v>
      </c>
      <c r="K61" s="4">
        <v>76.2</v>
      </c>
      <c r="L61" s="6">
        <f t="shared" si="4"/>
        <v>45.72</v>
      </c>
      <c r="M61" s="6">
        <f t="shared" si="5"/>
        <v>70.24</v>
      </c>
      <c r="N61" s="4"/>
    </row>
    <row r="62" ht="21" hidden="true" customHeight="true" spans="1:14">
      <c r="A62" s="4">
        <v>60</v>
      </c>
      <c r="B62" s="6">
        <v>2070020</v>
      </c>
      <c r="C62" s="5" t="s">
        <v>139</v>
      </c>
      <c r="D62" s="4" t="s">
        <v>144</v>
      </c>
      <c r="E62" s="5" t="s">
        <v>145</v>
      </c>
      <c r="F62" s="6" t="s">
        <v>23</v>
      </c>
      <c r="G62" s="6" t="s">
        <v>26</v>
      </c>
      <c r="H62" s="6">
        <v>15292839737</v>
      </c>
      <c r="I62" s="4">
        <v>65.3</v>
      </c>
      <c r="J62" s="4">
        <f t="shared" si="3"/>
        <v>26.12</v>
      </c>
      <c r="K62" s="4">
        <v>74.4</v>
      </c>
      <c r="L62" s="6">
        <f t="shared" si="4"/>
        <v>44.64</v>
      </c>
      <c r="M62" s="11">
        <f t="shared" si="5"/>
        <v>70.76</v>
      </c>
      <c r="N62" s="4"/>
    </row>
    <row r="63" ht="21" hidden="true" customHeight="true" spans="1:14">
      <c r="A63" s="4">
        <v>61</v>
      </c>
      <c r="B63" s="6">
        <v>2070031</v>
      </c>
      <c r="C63" s="5" t="s">
        <v>139</v>
      </c>
      <c r="D63" s="4" t="s">
        <v>146</v>
      </c>
      <c r="E63" s="5" t="s">
        <v>147</v>
      </c>
      <c r="F63" s="6" t="s">
        <v>23</v>
      </c>
      <c r="G63" s="6" t="s">
        <v>26</v>
      </c>
      <c r="H63" s="6">
        <v>17694840267</v>
      </c>
      <c r="I63" s="4">
        <v>56</v>
      </c>
      <c r="J63" s="4">
        <f t="shared" si="3"/>
        <v>22.4</v>
      </c>
      <c r="K63" s="4">
        <v>77.2</v>
      </c>
      <c r="L63" s="6">
        <f t="shared" si="4"/>
        <v>46.32</v>
      </c>
      <c r="M63" s="6">
        <f t="shared" si="5"/>
        <v>68.72</v>
      </c>
      <c r="N63" s="4"/>
    </row>
    <row r="64" ht="21" hidden="true" customHeight="true" spans="1:14">
      <c r="A64" s="4">
        <v>62</v>
      </c>
      <c r="B64" s="6">
        <v>2070054</v>
      </c>
      <c r="C64" s="5" t="s">
        <v>139</v>
      </c>
      <c r="D64" s="4" t="s">
        <v>148</v>
      </c>
      <c r="E64" s="5" t="s">
        <v>149</v>
      </c>
      <c r="F64" s="6" t="s">
        <v>23</v>
      </c>
      <c r="G64" s="6" t="s">
        <v>26</v>
      </c>
      <c r="H64" s="6">
        <v>18509090049</v>
      </c>
      <c r="I64" s="4">
        <v>54</v>
      </c>
      <c r="J64" s="4">
        <f t="shared" si="3"/>
        <v>21.6</v>
      </c>
      <c r="K64" s="4">
        <v>0</v>
      </c>
      <c r="L64" s="6">
        <f t="shared" si="4"/>
        <v>0</v>
      </c>
      <c r="M64" s="6">
        <f t="shared" si="5"/>
        <v>21.6</v>
      </c>
      <c r="N64" s="4"/>
    </row>
    <row r="65" ht="21" hidden="true" customHeight="true" spans="1:14">
      <c r="A65" s="4">
        <v>63</v>
      </c>
      <c r="B65" s="6">
        <v>2070081</v>
      </c>
      <c r="C65" s="5" t="s">
        <v>139</v>
      </c>
      <c r="D65" s="4" t="s">
        <v>150</v>
      </c>
      <c r="E65" s="5" t="s">
        <v>151</v>
      </c>
      <c r="F65" s="6" t="s">
        <v>23</v>
      </c>
      <c r="G65" s="6" t="s">
        <v>26</v>
      </c>
      <c r="H65" s="6">
        <v>15569010786</v>
      </c>
      <c r="I65" s="4">
        <v>60.7</v>
      </c>
      <c r="J65" s="4">
        <f t="shared" si="3"/>
        <v>24.28</v>
      </c>
      <c r="K65" s="4">
        <v>82</v>
      </c>
      <c r="L65" s="6">
        <f t="shared" si="4"/>
        <v>49.2</v>
      </c>
      <c r="M65" s="6">
        <f t="shared" si="5"/>
        <v>73.48</v>
      </c>
      <c r="N65" s="4"/>
    </row>
    <row r="66" ht="21" hidden="true" customHeight="true" spans="1:14">
      <c r="A66" s="4">
        <v>64</v>
      </c>
      <c r="B66" s="6">
        <v>2070094</v>
      </c>
      <c r="C66" s="5" t="s">
        <v>139</v>
      </c>
      <c r="D66" s="4" t="s">
        <v>152</v>
      </c>
      <c r="E66" s="5" t="s">
        <v>153</v>
      </c>
      <c r="F66" s="6" t="s">
        <v>18</v>
      </c>
      <c r="G66" s="6"/>
      <c r="H66" s="6">
        <v>15605308981</v>
      </c>
      <c r="I66" s="4">
        <v>45.7</v>
      </c>
      <c r="J66" s="4">
        <f t="shared" si="3"/>
        <v>18.28</v>
      </c>
      <c r="K66" s="4">
        <v>0</v>
      </c>
      <c r="L66" s="6">
        <f t="shared" si="4"/>
        <v>0</v>
      </c>
      <c r="M66" s="6">
        <f t="shared" si="5"/>
        <v>18.28</v>
      </c>
      <c r="N66" s="4"/>
    </row>
    <row r="67" ht="21" hidden="true" customHeight="true" spans="1:14">
      <c r="A67" s="4">
        <v>65</v>
      </c>
      <c r="B67" s="6">
        <v>2070126</v>
      </c>
      <c r="C67" s="5" t="s">
        <v>139</v>
      </c>
      <c r="D67" s="4" t="s">
        <v>154</v>
      </c>
      <c r="E67" s="5" t="s">
        <v>155</v>
      </c>
      <c r="F67" s="6" t="s">
        <v>18</v>
      </c>
      <c r="G67" s="6" t="s">
        <v>26</v>
      </c>
      <c r="H67" s="6">
        <v>15001541965</v>
      </c>
      <c r="I67" s="4">
        <v>45.7</v>
      </c>
      <c r="J67" s="4">
        <f t="shared" si="3"/>
        <v>18.28</v>
      </c>
      <c r="K67" s="4">
        <v>0</v>
      </c>
      <c r="L67" s="6">
        <f t="shared" si="4"/>
        <v>0</v>
      </c>
      <c r="M67" s="6">
        <f t="shared" si="5"/>
        <v>18.28</v>
      </c>
      <c r="N67" s="4"/>
    </row>
    <row r="68" ht="21" hidden="true" customHeight="true" spans="1:14">
      <c r="A68" s="4">
        <v>66</v>
      </c>
      <c r="B68" s="6">
        <v>2070131</v>
      </c>
      <c r="C68" s="5" t="s">
        <v>139</v>
      </c>
      <c r="D68" s="4" t="s">
        <v>156</v>
      </c>
      <c r="E68" s="5" t="s">
        <v>157</v>
      </c>
      <c r="F68" s="6" t="s">
        <v>23</v>
      </c>
      <c r="G68" s="6"/>
      <c r="H68" s="6">
        <v>18683831693</v>
      </c>
      <c r="I68" s="4">
        <v>46.3</v>
      </c>
      <c r="J68" s="4">
        <f t="shared" ref="J68:J93" si="6">I68*0.4</f>
        <v>18.52</v>
      </c>
      <c r="K68" s="4">
        <v>83.6</v>
      </c>
      <c r="L68" s="6">
        <f t="shared" ref="L68:L93" si="7">K68*0.6</f>
        <v>50.16</v>
      </c>
      <c r="M68" s="6">
        <f t="shared" ref="M68:M93" si="8">J68+L68</f>
        <v>68.68</v>
      </c>
      <c r="N68" s="4"/>
    </row>
    <row r="69" ht="21" hidden="true" customHeight="true" spans="1:14">
      <c r="A69" s="4">
        <v>67</v>
      </c>
      <c r="B69" s="6">
        <v>2080007</v>
      </c>
      <c r="C69" s="5" t="s">
        <v>158</v>
      </c>
      <c r="D69" s="4" t="s">
        <v>159</v>
      </c>
      <c r="E69" s="5" t="s">
        <v>160</v>
      </c>
      <c r="F69" s="6" t="s">
        <v>23</v>
      </c>
      <c r="G69" s="6" t="s">
        <v>26</v>
      </c>
      <c r="H69" s="6">
        <v>18943682193</v>
      </c>
      <c r="I69" s="4">
        <v>47.7</v>
      </c>
      <c r="J69" s="4">
        <f t="shared" si="6"/>
        <v>19.08</v>
      </c>
      <c r="K69" s="4">
        <v>78.8</v>
      </c>
      <c r="L69" s="6">
        <f t="shared" si="7"/>
        <v>47.28</v>
      </c>
      <c r="M69" s="6">
        <f t="shared" si="8"/>
        <v>66.36</v>
      </c>
      <c r="N69" s="4"/>
    </row>
    <row r="70" ht="21" hidden="true" customHeight="true" spans="1:14">
      <c r="A70" s="4">
        <v>68</v>
      </c>
      <c r="B70" s="6">
        <v>2080024</v>
      </c>
      <c r="C70" s="5" t="s">
        <v>158</v>
      </c>
      <c r="D70" s="4" t="s">
        <v>161</v>
      </c>
      <c r="E70" s="5" t="s">
        <v>162</v>
      </c>
      <c r="F70" s="6" t="s">
        <v>18</v>
      </c>
      <c r="G70" s="6"/>
      <c r="H70" s="6">
        <v>15292502354</v>
      </c>
      <c r="I70" s="4">
        <v>51.7</v>
      </c>
      <c r="J70" s="4">
        <f t="shared" si="6"/>
        <v>20.68</v>
      </c>
      <c r="K70" s="4">
        <v>82.4</v>
      </c>
      <c r="L70" s="6">
        <f t="shared" si="7"/>
        <v>49.44</v>
      </c>
      <c r="M70" s="6">
        <f t="shared" si="8"/>
        <v>70.12</v>
      </c>
      <c r="N70" s="4"/>
    </row>
    <row r="71" ht="21" hidden="true" customHeight="true" spans="1:14">
      <c r="A71" s="4">
        <v>69</v>
      </c>
      <c r="B71" s="6">
        <v>2080050</v>
      </c>
      <c r="C71" s="5" t="s">
        <v>158</v>
      </c>
      <c r="D71" s="4" t="s">
        <v>163</v>
      </c>
      <c r="E71" s="5" t="s">
        <v>164</v>
      </c>
      <c r="F71" s="6" t="s">
        <v>18</v>
      </c>
      <c r="G71" s="6" t="s">
        <v>26</v>
      </c>
      <c r="H71" s="6">
        <v>13341160412</v>
      </c>
      <c r="I71" s="4">
        <v>45.7</v>
      </c>
      <c r="J71" s="4">
        <f t="shared" si="6"/>
        <v>18.28</v>
      </c>
      <c r="K71" s="4">
        <v>76.4</v>
      </c>
      <c r="L71" s="6">
        <f t="shared" si="7"/>
        <v>45.84</v>
      </c>
      <c r="M71" s="6">
        <f t="shared" si="8"/>
        <v>64.12</v>
      </c>
      <c r="N71" s="4"/>
    </row>
    <row r="72" ht="22" hidden="true" customHeight="true" spans="1:14">
      <c r="A72" s="4">
        <v>70</v>
      </c>
      <c r="B72" s="6">
        <v>2090006</v>
      </c>
      <c r="C72" s="5" t="s">
        <v>165</v>
      </c>
      <c r="D72" s="4" t="s">
        <v>166</v>
      </c>
      <c r="E72" s="5" t="s">
        <v>167</v>
      </c>
      <c r="F72" s="6" t="s">
        <v>18</v>
      </c>
      <c r="G72" s="6" t="s">
        <v>26</v>
      </c>
      <c r="H72" s="6">
        <v>17599963969</v>
      </c>
      <c r="I72" s="4">
        <v>40</v>
      </c>
      <c r="J72" s="4">
        <f t="shared" si="6"/>
        <v>16</v>
      </c>
      <c r="K72" s="4">
        <v>82.2</v>
      </c>
      <c r="L72" s="6">
        <f t="shared" si="7"/>
        <v>49.32</v>
      </c>
      <c r="M72" s="6">
        <f t="shared" si="8"/>
        <v>65.32</v>
      </c>
      <c r="N72" s="4"/>
    </row>
    <row r="73" ht="22" hidden="true" customHeight="true" spans="1:14">
      <c r="A73" s="4">
        <v>71</v>
      </c>
      <c r="B73" s="6">
        <v>2090011</v>
      </c>
      <c r="C73" s="5" t="s">
        <v>165</v>
      </c>
      <c r="D73" s="4" t="s">
        <v>168</v>
      </c>
      <c r="E73" s="5" t="s">
        <v>169</v>
      </c>
      <c r="F73" s="6" t="s">
        <v>23</v>
      </c>
      <c r="G73" s="6" t="s">
        <v>26</v>
      </c>
      <c r="H73" s="6">
        <v>15739009770</v>
      </c>
      <c r="I73" s="4">
        <v>37.3</v>
      </c>
      <c r="J73" s="4">
        <f t="shared" si="6"/>
        <v>14.92</v>
      </c>
      <c r="K73" s="4">
        <v>72.8</v>
      </c>
      <c r="L73" s="6">
        <f t="shared" si="7"/>
        <v>43.68</v>
      </c>
      <c r="M73" s="6">
        <f t="shared" si="8"/>
        <v>58.6</v>
      </c>
      <c r="N73" s="4"/>
    </row>
    <row r="74" ht="22" hidden="true" customHeight="true" spans="1:14">
      <c r="A74" s="4">
        <v>72</v>
      </c>
      <c r="B74" s="6">
        <v>2090012</v>
      </c>
      <c r="C74" s="5" t="s">
        <v>165</v>
      </c>
      <c r="D74" s="4" t="s">
        <v>170</v>
      </c>
      <c r="E74" s="5" t="s">
        <v>171</v>
      </c>
      <c r="F74" s="6" t="s">
        <v>23</v>
      </c>
      <c r="G74" s="6" t="s">
        <v>26</v>
      </c>
      <c r="H74" s="6">
        <v>15001531115</v>
      </c>
      <c r="I74" s="4">
        <v>60</v>
      </c>
      <c r="J74" s="4">
        <f t="shared" si="6"/>
        <v>24</v>
      </c>
      <c r="K74" s="4">
        <v>74.9</v>
      </c>
      <c r="L74" s="6">
        <f t="shared" si="7"/>
        <v>44.94</v>
      </c>
      <c r="M74" s="6">
        <f t="shared" si="8"/>
        <v>68.94</v>
      </c>
      <c r="N74" s="4"/>
    </row>
    <row r="75" ht="22" hidden="true" customHeight="true" spans="1:14">
      <c r="A75" s="4">
        <v>73</v>
      </c>
      <c r="B75" s="6">
        <v>2090016</v>
      </c>
      <c r="C75" s="5" t="s">
        <v>165</v>
      </c>
      <c r="D75" s="4" t="s">
        <v>172</v>
      </c>
      <c r="E75" s="5" t="s">
        <v>173</v>
      </c>
      <c r="F75" s="6" t="s">
        <v>18</v>
      </c>
      <c r="G75" s="6" t="s">
        <v>26</v>
      </c>
      <c r="H75" s="6">
        <v>15509049977</v>
      </c>
      <c r="I75" s="4">
        <v>43.7</v>
      </c>
      <c r="J75" s="4">
        <f t="shared" si="6"/>
        <v>17.48</v>
      </c>
      <c r="K75" s="4">
        <v>73.3</v>
      </c>
      <c r="L75" s="6">
        <f t="shared" si="7"/>
        <v>43.98</v>
      </c>
      <c r="M75" s="6">
        <f t="shared" si="8"/>
        <v>61.46</v>
      </c>
      <c r="N75" s="4"/>
    </row>
    <row r="76" ht="22" hidden="true" customHeight="true" spans="1:14">
      <c r="A76" s="4">
        <v>74</v>
      </c>
      <c r="B76" s="6">
        <v>2090035</v>
      </c>
      <c r="C76" s="5" t="s">
        <v>165</v>
      </c>
      <c r="D76" s="4" t="s">
        <v>174</v>
      </c>
      <c r="E76" s="5" t="s">
        <v>175</v>
      </c>
      <c r="F76" s="6" t="s">
        <v>18</v>
      </c>
      <c r="G76" s="6" t="s">
        <v>26</v>
      </c>
      <c r="H76" s="6">
        <v>19990355626</v>
      </c>
      <c r="I76" s="4">
        <v>40.7</v>
      </c>
      <c r="J76" s="4">
        <f t="shared" si="6"/>
        <v>16.28</v>
      </c>
      <c r="K76" s="4">
        <v>80.2</v>
      </c>
      <c r="L76" s="6">
        <f t="shared" si="7"/>
        <v>48.12</v>
      </c>
      <c r="M76" s="6">
        <f t="shared" si="8"/>
        <v>64.4</v>
      </c>
      <c r="N76" s="4"/>
    </row>
    <row r="77" ht="22" hidden="true" customHeight="true" spans="1:14">
      <c r="A77" s="4">
        <v>75</v>
      </c>
      <c r="B77" s="6">
        <v>2090038</v>
      </c>
      <c r="C77" s="5" t="s">
        <v>165</v>
      </c>
      <c r="D77" s="4" t="s">
        <v>176</v>
      </c>
      <c r="E77" s="5" t="s">
        <v>177</v>
      </c>
      <c r="F77" s="6" t="s">
        <v>18</v>
      </c>
      <c r="G77" s="6"/>
      <c r="H77" s="6">
        <v>19316845616</v>
      </c>
      <c r="I77" s="4">
        <v>38</v>
      </c>
      <c r="J77" s="4">
        <f t="shared" si="6"/>
        <v>15.2</v>
      </c>
      <c r="K77" s="4">
        <v>79</v>
      </c>
      <c r="L77" s="6">
        <f t="shared" si="7"/>
        <v>47.4</v>
      </c>
      <c r="M77" s="6">
        <f t="shared" si="8"/>
        <v>62.6</v>
      </c>
      <c r="N77" s="4"/>
    </row>
    <row r="78" ht="22" hidden="true" customHeight="true" spans="1:14">
      <c r="A78" s="4">
        <v>76</v>
      </c>
      <c r="B78" s="6">
        <v>2090040</v>
      </c>
      <c r="C78" s="5" t="s">
        <v>165</v>
      </c>
      <c r="D78" s="4" t="s">
        <v>178</v>
      </c>
      <c r="E78" s="5" t="s">
        <v>179</v>
      </c>
      <c r="F78" s="6" t="s">
        <v>18</v>
      </c>
      <c r="G78" s="6"/>
      <c r="H78" s="6">
        <v>17771433594</v>
      </c>
      <c r="I78" s="4">
        <v>39</v>
      </c>
      <c r="J78" s="4">
        <f t="shared" si="6"/>
        <v>15.6</v>
      </c>
      <c r="K78" s="4">
        <v>78.4</v>
      </c>
      <c r="L78" s="6">
        <f t="shared" si="7"/>
        <v>47.04</v>
      </c>
      <c r="M78" s="6">
        <f t="shared" si="8"/>
        <v>62.64</v>
      </c>
      <c r="N78" s="4"/>
    </row>
    <row r="79" ht="22" hidden="true" customHeight="true" spans="1:14">
      <c r="A79" s="4">
        <v>77</v>
      </c>
      <c r="B79" s="6">
        <v>2090085</v>
      </c>
      <c r="C79" s="5" t="s">
        <v>165</v>
      </c>
      <c r="D79" s="4" t="s">
        <v>180</v>
      </c>
      <c r="E79" s="5" t="s">
        <v>181</v>
      </c>
      <c r="F79" s="6" t="s">
        <v>23</v>
      </c>
      <c r="G79" s="6" t="s">
        <v>26</v>
      </c>
      <c r="H79" s="6">
        <v>18016910886</v>
      </c>
      <c r="I79" s="4">
        <v>42</v>
      </c>
      <c r="J79" s="4">
        <f t="shared" si="6"/>
        <v>16.8</v>
      </c>
      <c r="K79" s="4">
        <v>74.4</v>
      </c>
      <c r="L79" s="6">
        <f t="shared" si="7"/>
        <v>44.64</v>
      </c>
      <c r="M79" s="6">
        <f t="shared" si="8"/>
        <v>61.44</v>
      </c>
      <c r="N79" s="4"/>
    </row>
    <row r="80" ht="22" hidden="true" customHeight="true" spans="1:14">
      <c r="A80" s="4">
        <v>78</v>
      </c>
      <c r="B80" s="6">
        <v>2090124</v>
      </c>
      <c r="C80" s="5" t="s">
        <v>165</v>
      </c>
      <c r="D80" s="4" t="s">
        <v>182</v>
      </c>
      <c r="E80" s="5" t="s">
        <v>183</v>
      </c>
      <c r="F80" s="6" t="s">
        <v>23</v>
      </c>
      <c r="G80" s="6" t="s">
        <v>26</v>
      </c>
      <c r="H80" s="6">
        <v>15199689525</v>
      </c>
      <c r="I80" s="4">
        <v>39.7</v>
      </c>
      <c r="J80" s="4">
        <f t="shared" si="6"/>
        <v>15.88</v>
      </c>
      <c r="K80" s="4">
        <v>0</v>
      </c>
      <c r="L80" s="6">
        <f t="shared" si="7"/>
        <v>0</v>
      </c>
      <c r="M80" s="6">
        <f t="shared" si="8"/>
        <v>15.88</v>
      </c>
      <c r="N80" s="4"/>
    </row>
    <row r="81" ht="22" hidden="true" customHeight="true" spans="1:14">
      <c r="A81" s="4">
        <v>79</v>
      </c>
      <c r="B81" s="6">
        <v>2090127</v>
      </c>
      <c r="C81" s="5" t="s">
        <v>165</v>
      </c>
      <c r="D81" s="4" t="s">
        <v>184</v>
      </c>
      <c r="E81" s="5" t="s">
        <v>185</v>
      </c>
      <c r="F81" s="6" t="s">
        <v>18</v>
      </c>
      <c r="G81" s="6" t="s">
        <v>26</v>
      </c>
      <c r="H81" s="6">
        <v>17799045252</v>
      </c>
      <c r="I81" s="4">
        <v>39.7</v>
      </c>
      <c r="J81" s="4">
        <f t="shared" si="6"/>
        <v>15.88</v>
      </c>
      <c r="K81" s="4">
        <v>71.4</v>
      </c>
      <c r="L81" s="6">
        <f t="shared" si="7"/>
        <v>42.84</v>
      </c>
      <c r="M81" s="6">
        <f t="shared" si="8"/>
        <v>58.72</v>
      </c>
      <c r="N81" s="4"/>
    </row>
    <row r="82" ht="22" hidden="true" customHeight="true" spans="1:14">
      <c r="A82" s="4">
        <v>80</v>
      </c>
      <c r="B82" s="6">
        <v>2090143</v>
      </c>
      <c r="C82" s="5" t="s">
        <v>165</v>
      </c>
      <c r="D82" s="4" t="s">
        <v>186</v>
      </c>
      <c r="E82" s="5" t="s">
        <v>187</v>
      </c>
      <c r="F82" s="6" t="s">
        <v>23</v>
      </c>
      <c r="G82" s="6"/>
      <c r="H82" s="6">
        <v>18799376096</v>
      </c>
      <c r="I82" s="4">
        <v>37.3</v>
      </c>
      <c r="J82" s="4">
        <f t="shared" si="6"/>
        <v>14.92</v>
      </c>
      <c r="K82" s="4">
        <v>84.4</v>
      </c>
      <c r="L82" s="6">
        <f t="shared" si="7"/>
        <v>50.64</v>
      </c>
      <c r="M82" s="6">
        <f t="shared" si="8"/>
        <v>65.56</v>
      </c>
      <c r="N82" s="4"/>
    </row>
    <row r="83" ht="22" hidden="true" customHeight="true" spans="1:14">
      <c r="A83" s="4">
        <v>81</v>
      </c>
      <c r="B83" s="6">
        <v>2090151</v>
      </c>
      <c r="C83" s="5" t="s">
        <v>165</v>
      </c>
      <c r="D83" s="4" t="s">
        <v>188</v>
      </c>
      <c r="E83" s="5" t="s">
        <v>189</v>
      </c>
      <c r="F83" s="6" t="s">
        <v>18</v>
      </c>
      <c r="G83" s="6"/>
      <c r="H83" s="6">
        <v>15639040281</v>
      </c>
      <c r="I83" s="4">
        <v>47</v>
      </c>
      <c r="J83" s="4">
        <f t="shared" si="6"/>
        <v>18.8</v>
      </c>
      <c r="K83" s="4">
        <v>82.4</v>
      </c>
      <c r="L83" s="6">
        <f t="shared" si="7"/>
        <v>49.44</v>
      </c>
      <c r="M83" s="6">
        <f t="shared" si="8"/>
        <v>68.24</v>
      </c>
      <c r="N83" s="4"/>
    </row>
    <row r="84" ht="22" hidden="true" customHeight="true" spans="1:14">
      <c r="A84" s="4">
        <v>82</v>
      </c>
      <c r="B84" s="6">
        <v>2090182</v>
      </c>
      <c r="C84" s="5" t="s">
        <v>165</v>
      </c>
      <c r="D84" s="4" t="s">
        <v>190</v>
      </c>
      <c r="E84" s="5" t="s">
        <v>191</v>
      </c>
      <c r="F84" s="6" t="s">
        <v>18</v>
      </c>
      <c r="G84" s="6"/>
      <c r="H84" s="6">
        <v>13899686017</v>
      </c>
      <c r="I84" s="4">
        <v>37.3</v>
      </c>
      <c r="J84" s="4">
        <f t="shared" si="6"/>
        <v>14.92</v>
      </c>
      <c r="K84" s="4">
        <v>84.2</v>
      </c>
      <c r="L84" s="6">
        <f t="shared" si="7"/>
        <v>50.52</v>
      </c>
      <c r="M84" s="6">
        <f t="shared" si="8"/>
        <v>65.44</v>
      </c>
      <c r="N84" s="4"/>
    </row>
    <row r="85" ht="22" hidden="true" customHeight="true" spans="1:14">
      <c r="A85" s="4">
        <v>83</v>
      </c>
      <c r="B85" s="6">
        <v>2090183</v>
      </c>
      <c r="C85" s="5" t="s">
        <v>165</v>
      </c>
      <c r="D85" s="4" t="s">
        <v>192</v>
      </c>
      <c r="E85" s="5" t="s">
        <v>193</v>
      </c>
      <c r="F85" s="6" t="s">
        <v>18</v>
      </c>
      <c r="G85" s="6"/>
      <c r="H85" s="6">
        <v>15809031090</v>
      </c>
      <c r="I85" s="4">
        <v>38.7</v>
      </c>
      <c r="J85" s="4">
        <f t="shared" si="6"/>
        <v>15.48</v>
      </c>
      <c r="K85" s="4">
        <v>82.8</v>
      </c>
      <c r="L85" s="6">
        <f t="shared" si="7"/>
        <v>49.68</v>
      </c>
      <c r="M85" s="6">
        <f t="shared" si="8"/>
        <v>65.16</v>
      </c>
      <c r="N85" s="4"/>
    </row>
    <row r="86" ht="22" hidden="true" customHeight="true" spans="1:14">
      <c r="A86" s="4">
        <v>84</v>
      </c>
      <c r="B86" s="6">
        <v>2090200</v>
      </c>
      <c r="C86" s="5" t="s">
        <v>165</v>
      </c>
      <c r="D86" s="4" t="s">
        <v>194</v>
      </c>
      <c r="E86" s="5" t="s">
        <v>195</v>
      </c>
      <c r="F86" s="6" t="s">
        <v>18</v>
      </c>
      <c r="G86" s="6" t="s">
        <v>26</v>
      </c>
      <c r="H86" s="6">
        <v>16619895214</v>
      </c>
      <c r="I86" s="4">
        <v>47</v>
      </c>
      <c r="J86" s="4">
        <f t="shared" si="6"/>
        <v>18.8</v>
      </c>
      <c r="K86" s="4">
        <v>78</v>
      </c>
      <c r="L86" s="6">
        <f t="shared" si="7"/>
        <v>46.8</v>
      </c>
      <c r="M86" s="6">
        <f t="shared" si="8"/>
        <v>65.6</v>
      </c>
      <c r="N86" s="4"/>
    </row>
    <row r="87" ht="22" hidden="true" customHeight="true" spans="1:14">
      <c r="A87" s="4">
        <v>85</v>
      </c>
      <c r="B87" s="6">
        <v>2090209</v>
      </c>
      <c r="C87" s="5" t="s">
        <v>165</v>
      </c>
      <c r="D87" s="4" t="s">
        <v>196</v>
      </c>
      <c r="E87" s="5" t="s">
        <v>197</v>
      </c>
      <c r="F87" s="6" t="s">
        <v>23</v>
      </c>
      <c r="G87" s="6" t="s">
        <v>26</v>
      </c>
      <c r="H87" s="6">
        <v>17799330555</v>
      </c>
      <c r="I87" s="4">
        <v>52.3</v>
      </c>
      <c r="J87" s="4">
        <f t="shared" si="6"/>
        <v>20.92</v>
      </c>
      <c r="K87" s="4">
        <v>79.6</v>
      </c>
      <c r="L87" s="6">
        <f t="shared" si="7"/>
        <v>47.76</v>
      </c>
      <c r="M87" s="6">
        <f t="shared" si="8"/>
        <v>68.68</v>
      </c>
      <c r="N87" s="4"/>
    </row>
    <row r="88" ht="21" hidden="true" customHeight="true" spans="1:14">
      <c r="A88" s="4">
        <v>86</v>
      </c>
      <c r="B88" s="6">
        <v>2100005</v>
      </c>
      <c r="C88" s="10" t="s">
        <v>198</v>
      </c>
      <c r="D88" s="4" t="s">
        <v>199</v>
      </c>
      <c r="E88" s="5" t="s">
        <v>200</v>
      </c>
      <c r="F88" s="6" t="s">
        <v>18</v>
      </c>
      <c r="G88" s="6"/>
      <c r="H88" s="6">
        <v>19558799576</v>
      </c>
      <c r="I88" s="4">
        <v>40.3</v>
      </c>
      <c r="J88" s="4">
        <f t="shared" si="6"/>
        <v>16.12</v>
      </c>
      <c r="K88" s="4">
        <v>86.6</v>
      </c>
      <c r="L88" s="6">
        <f t="shared" si="7"/>
        <v>51.96</v>
      </c>
      <c r="M88" s="6">
        <f t="shared" si="8"/>
        <v>68.08</v>
      </c>
      <c r="N88" s="4"/>
    </row>
    <row r="89" ht="21" hidden="true" customHeight="true" spans="1:14">
      <c r="A89" s="4">
        <v>87</v>
      </c>
      <c r="B89" s="6">
        <v>2100009</v>
      </c>
      <c r="C89" s="10" t="s">
        <v>198</v>
      </c>
      <c r="D89" s="4" t="s">
        <v>201</v>
      </c>
      <c r="E89" s="5" t="s">
        <v>202</v>
      </c>
      <c r="F89" s="6" t="s">
        <v>23</v>
      </c>
      <c r="G89" s="6"/>
      <c r="H89" s="6">
        <v>18508827701</v>
      </c>
      <c r="I89" s="4">
        <v>32</v>
      </c>
      <c r="J89" s="4">
        <f t="shared" si="6"/>
        <v>12.8</v>
      </c>
      <c r="K89" s="4">
        <v>78.6</v>
      </c>
      <c r="L89" s="6">
        <f t="shared" si="7"/>
        <v>47.16</v>
      </c>
      <c r="M89" s="6">
        <f t="shared" si="8"/>
        <v>59.96</v>
      </c>
      <c r="N89" s="4"/>
    </row>
    <row r="90" ht="21" hidden="true" customHeight="true" spans="1:14">
      <c r="A90" s="4">
        <v>88</v>
      </c>
      <c r="B90" s="6">
        <v>2100011</v>
      </c>
      <c r="C90" s="10" t="s">
        <v>198</v>
      </c>
      <c r="D90" s="4" t="s">
        <v>203</v>
      </c>
      <c r="E90" s="5" t="s">
        <v>204</v>
      </c>
      <c r="F90" s="6" t="s">
        <v>18</v>
      </c>
      <c r="G90" s="6" t="s">
        <v>26</v>
      </c>
      <c r="H90" s="6">
        <v>18197778410</v>
      </c>
      <c r="I90" s="4">
        <v>31.3</v>
      </c>
      <c r="J90" s="4">
        <f t="shared" si="6"/>
        <v>12.52</v>
      </c>
      <c r="K90" s="4">
        <v>72</v>
      </c>
      <c r="L90" s="6">
        <f t="shared" si="7"/>
        <v>43.2</v>
      </c>
      <c r="M90" s="6">
        <f t="shared" si="8"/>
        <v>55.72</v>
      </c>
      <c r="N90" s="4"/>
    </row>
    <row r="91" ht="21" hidden="true" customHeight="true" spans="1:14">
      <c r="A91" s="4">
        <v>89</v>
      </c>
      <c r="B91" s="6">
        <v>2100014</v>
      </c>
      <c r="C91" s="10" t="s">
        <v>198</v>
      </c>
      <c r="D91" s="4" t="s">
        <v>205</v>
      </c>
      <c r="E91" s="5" t="s">
        <v>206</v>
      </c>
      <c r="F91" s="6" t="s">
        <v>23</v>
      </c>
      <c r="G91" s="6" t="s">
        <v>26</v>
      </c>
      <c r="H91" s="6">
        <v>13283870472</v>
      </c>
      <c r="I91" s="4">
        <v>36.3</v>
      </c>
      <c r="J91" s="4">
        <f t="shared" si="6"/>
        <v>14.52</v>
      </c>
      <c r="K91" s="4">
        <v>75.6</v>
      </c>
      <c r="L91" s="6">
        <f t="shared" si="7"/>
        <v>45.36</v>
      </c>
      <c r="M91" s="6">
        <f t="shared" si="8"/>
        <v>59.88</v>
      </c>
      <c r="N91" s="4"/>
    </row>
    <row r="92" ht="21" hidden="true" customHeight="true" spans="1:14">
      <c r="A92" s="4">
        <v>90</v>
      </c>
      <c r="B92" s="6">
        <v>2100025</v>
      </c>
      <c r="C92" s="10" t="s">
        <v>198</v>
      </c>
      <c r="D92" s="4" t="s">
        <v>207</v>
      </c>
      <c r="E92" s="5" t="s">
        <v>208</v>
      </c>
      <c r="F92" s="6" t="s">
        <v>23</v>
      </c>
      <c r="G92" s="6" t="s">
        <v>26</v>
      </c>
      <c r="H92" s="6">
        <v>17690312128</v>
      </c>
      <c r="I92" s="4">
        <v>31.3</v>
      </c>
      <c r="J92" s="4">
        <f t="shared" si="6"/>
        <v>12.52</v>
      </c>
      <c r="K92" s="4">
        <v>83.6</v>
      </c>
      <c r="L92" s="6">
        <f t="shared" si="7"/>
        <v>50.16</v>
      </c>
      <c r="M92" s="6">
        <f t="shared" si="8"/>
        <v>62.68</v>
      </c>
      <c r="N92" s="4"/>
    </row>
    <row r="93" ht="21" hidden="true" customHeight="true" spans="1:14">
      <c r="A93" s="4">
        <v>91</v>
      </c>
      <c r="B93" s="6">
        <v>2100030</v>
      </c>
      <c r="C93" s="10" t="s">
        <v>198</v>
      </c>
      <c r="D93" s="4" t="s">
        <v>209</v>
      </c>
      <c r="E93" s="5" t="s">
        <v>210</v>
      </c>
      <c r="F93" s="6" t="s">
        <v>23</v>
      </c>
      <c r="G93" s="6"/>
      <c r="H93" s="6">
        <v>18093731757</v>
      </c>
      <c r="I93" s="4">
        <v>57</v>
      </c>
      <c r="J93" s="4">
        <f t="shared" si="6"/>
        <v>22.8</v>
      </c>
      <c r="K93" s="4">
        <v>0</v>
      </c>
      <c r="L93" s="6">
        <f t="shared" si="7"/>
        <v>0</v>
      </c>
      <c r="M93" s="6">
        <f t="shared" si="8"/>
        <v>22.8</v>
      </c>
      <c r="N93" s="4"/>
    </row>
  </sheetData>
  <autoFilter ref="A2:N93">
    <filterColumn colId="2">
      <customFilters>
        <customFilter operator="equal" val="和田分院"/>
      </customFilters>
    </filterColumn>
    <extLst/>
  </autoFilter>
  <mergeCells count="1">
    <mergeCell ref="A1:N1"/>
  </mergeCells>
  <printOptions horizontalCentered="true"/>
  <pageMargins left="0.751388888888889" right="0.751388888888889" top="1" bottom="1" header="0.5" footer="0.5"/>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93"/>
  <sheetViews>
    <sheetView tabSelected="1" workbookViewId="0">
      <selection activeCell="F18" sqref="F18"/>
    </sheetView>
  </sheetViews>
  <sheetFormatPr defaultColWidth="8.725" defaultRowHeight="13.5"/>
  <cols>
    <col min="1" max="1" width="5.5" style="1" customWidth="true"/>
    <col min="2" max="2" width="18" style="1" customWidth="true"/>
    <col min="3" max="3" width="11.275" style="1" customWidth="true"/>
    <col min="4" max="4" width="6.625" style="1" customWidth="true"/>
    <col min="5" max="5" width="8.725" style="1"/>
    <col min="6" max="6" width="8" style="1" customWidth="true"/>
    <col min="7" max="7" width="8.375" style="1" customWidth="true"/>
    <col min="8" max="8" width="10.8166666666667" style="1" customWidth="true"/>
    <col min="9" max="9" width="8.5" style="1" customWidth="true"/>
    <col min="10" max="10" width="8.25" style="1" customWidth="true"/>
    <col min="11" max="11" width="7" style="1" customWidth="true"/>
    <col min="12" max="16384" width="8.725" style="1"/>
  </cols>
  <sheetData>
    <row r="1" ht="30" customHeight="true" spans="1:11">
      <c r="A1" s="2" t="s">
        <v>211</v>
      </c>
      <c r="B1" s="2"/>
      <c r="C1" s="2"/>
      <c r="D1" s="2"/>
      <c r="E1" s="2"/>
      <c r="F1" s="2"/>
      <c r="G1" s="2"/>
      <c r="H1" s="2"/>
      <c r="I1" s="2"/>
      <c r="J1" s="2"/>
      <c r="K1" s="2"/>
    </row>
    <row r="2" ht="27" spans="1:11">
      <c r="A2" s="3" t="s">
        <v>1</v>
      </c>
      <c r="B2" s="3" t="s">
        <v>212</v>
      </c>
      <c r="C2" s="3" t="s">
        <v>213</v>
      </c>
      <c r="D2" s="3" t="s">
        <v>214</v>
      </c>
      <c r="E2" s="3" t="s">
        <v>2</v>
      </c>
      <c r="F2" s="7" t="s">
        <v>9</v>
      </c>
      <c r="G2" s="7" t="s">
        <v>215</v>
      </c>
      <c r="H2" s="7" t="s">
        <v>13</v>
      </c>
      <c r="I2" s="7" t="s">
        <v>216</v>
      </c>
      <c r="J2" s="7" t="s">
        <v>217</v>
      </c>
      <c r="K2" s="7" t="s">
        <v>14</v>
      </c>
    </row>
    <row r="3" ht="16" customHeight="true" spans="1:11">
      <c r="A3" s="4">
        <v>1</v>
      </c>
      <c r="B3" s="5" t="s">
        <v>218</v>
      </c>
      <c r="C3" s="6">
        <v>20240201</v>
      </c>
      <c r="D3" s="6">
        <v>6</v>
      </c>
      <c r="E3" s="6">
        <v>2010201</v>
      </c>
      <c r="F3" s="4">
        <v>63</v>
      </c>
      <c r="G3" s="4">
        <v>72.6</v>
      </c>
      <c r="H3" s="6">
        <f t="shared" ref="H3:H8" si="0">F3*0.4+G3*0.6</f>
        <v>68.76</v>
      </c>
      <c r="I3" s="6">
        <v>1</v>
      </c>
      <c r="J3" s="6" t="s">
        <v>219</v>
      </c>
      <c r="K3" s="4"/>
    </row>
    <row r="4" ht="16" customHeight="true" spans="1:11">
      <c r="A4" s="4">
        <v>2</v>
      </c>
      <c r="B4" s="5" t="s">
        <v>218</v>
      </c>
      <c r="C4" s="6">
        <v>20240201</v>
      </c>
      <c r="D4" s="6">
        <v>6</v>
      </c>
      <c r="E4" s="6">
        <v>2010023</v>
      </c>
      <c r="F4" s="4">
        <v>46.7</v>
      </c>
      <c r="G4" s="4">
        <v>80.8</v>
      </c>
      <c r="H4" s="6">
        <f t="shared" si="0"/>
        <v>67.16</v>
      </c>
      <c r="I4" s="6">
        <v>2</v>
      </c>
      <c r="J4" s="6" t="s">
        <v>219</v>
      </c>
      <c r="K4" s="4"/>
    </row>
    <row r="5" ht="16" customHeight="true" spans="1:11">
      <c r="A5" s="4">
        <v>3</v>
      </c>
      <c r="B5" s="5" t="s">
        <v>218</v>
      </c>
      <c r="C5" s="6">
        <v>20240201</v>
      </c>
      <c r="D5" s="6">
        <v>6</v>
      </c>
      <c r="E5" s="6">
        <v>2010207</v>
      </c>
      <c r="F5" s="4">
        <v>43.7</v>
      </c>
      <c r="G5" s="4">
        <v>81.7</v>
      </c>
      <c r="H5" s="6">
        <f t="shared" si="0"/>
        <v>66.5</v>
      </c>
      <c r="I5" s="6">
        <v>3</v>
      </c>
      <c r="J5" s="6" t="s">
        <v>219</v>
      </c>
      <c r="K5" s="4"/>
    </row>
    <row r="6" ht="16" customHeight="true" spans="1:11">
      <c r="A6" s="4">
        <v>4</v>
      </c>
      <c r="B6" s="5" t="s">
        <v>218</v>
      </c>
      <c r="C6" s="6">
        <v>20240201</v>
      </c>
      <c r="D6" s="6">
        <v>6</v>
      </c>
      <c r="E6" s="6">
        <v>2010153</v>
      </c>
      <c r="F6" s="4">
        <v>50.7</v>
      </c>
      <c r="G6" s="4">
        <v>75</v>
      </c>
      <c r="H6" s="6">
        <f t="shared" si="0"/>
        <v>65.28</v>
      </c>
      <c r="I6" s="6">
        <v>4</v>
      </c>
      <c r="J6" s="6" t="s">
        <v>219</v>
      </c>
      <c r="K6" s="4"/>
    </row>
    <row r="7" ht="16" customHeight="true" spans="1:11">
      <c r="A7" s="4">
        <v>5</v>
      </c>
      <c r="B7" s="5" t="s">
        <v>218</v>
      </c>
      <c r="C7" s="6">
        <v>20240201</v>
      </c>
      <c r="D7" s="6">
        <v>6</v>
      </c>
      <c r="E7" s="6">
        <v>2010005</v>
      </c>
      <c r="F7" s="4">
        <v>54.7</v>
      </c>
      <c r="G7" s="4">
        <v>71.9</v>
      </c>
      <c r="H7" s="6">
        <f t="shared" si="0"/>
        <v>65.02</v>
      </c>
      <c r="I7" s="6">
        <v>5</v>
      </c>
      <c r="J7" s="6" t="s">
        <v>219</v>
      </c>
      <c r="K7" s="4"/>
    </row>
    <row r="8" ht="16" customHeight="true" spans="1:11">
      <c r="A8" s="4">
        <v>6</v>
      </c>
      <c r="B8" s="5" t="s">
        <v>218</v>
      </c>
      <c r="C8" s="6">
        <v>20240201</v>
      </c>
      <c r="D8" s="6">
        <v>6</v>
      </c>
      <c r="E8" s="6">
        <v>2010065</v>
      </c>
      <c r="F8" s="4">
        <v>42.3</v>
      </c>
      <c r="G8" s="4">
        <v>79.1</v>
      </c>
      <c r="H8" s="6">
        <f t="shared" si="0"/>
        <v>64.38</v>
      </c>
      <c r="I8" s="6">
        <v>6</v>
      </c>
      <c r="J8" s="6" t="s">
        <v>219</v>
      </c>
      <c r="K8" s="4"/>
    </row>
    <row r="9" ht="16" customHeight="true" spans="1:11">
      <c r="A9" s="4">
        <v>7</v>
      </c>
      <c r="B9" s="5" t="s">
        <v>218</v>
      </c>
      <c r="C9" s="6">
        <v>20240201</v>
      </c>
      <c r="D9" s="6">
        <v>6</v>
      </c>
      <c r="E9" s="6">
        <v>2010011</v>
      </c>
      <c r="F9" s="4">
        <v>51.7</v>
      </c>
      <c r="G9" s="4">
        <v>72.8</v>
      </c>
      <c r="H9" s="6">
        <f t="shared" ref="H9:H20" si="1">F9*0.4+G9*0.6</f>
        <v>64.36</v>
      </c>
      <c r="I9" s="6">
        <v>7</v>
      </c>
      <c r="J9" s="6" t="s">
        <v>220</v>
      </c>
      <c r="K9" s="4"/>
    </row>
    <row r="10" ht="16" customHeight="true" spans="1:11">
      <c r="A10" s="4">
        <v>8</v>
      </c>
      <c r="B10" s="5" t="s">
        <v>218</v>
      </c>
      <c r="C10" s="6">
        <v>20240201</v>
      </c>
      <c r="D10" s="6">
        <v>6</v>
      </c>
      <c r="E10" s="6">
        <v>2010001</v>
      </c>
      <c r="F10" s="4">
        <v>50.7</v>
      </c>
      <c r="G10" s="4">
        <v>73.3</v>
      </c>
      <c r="H10" s="6">
        <f t="shared" si="1"/>
        <v>64.26</v>
      </c>
      <c r="I10" s="6">
        <v>8</v>
      </c>
      <c r="J10" s="6" t="s">
        <v>220</v>
      </c>
      <c r="K10" s="4"/>
    </row>
    <row r="11" ht="16" customHeight="true" spans="1:11">
      <c r="A11" s="4">
        <v>9</v>
      </c>
      <c r="B11" s="5" t="s">
        <v>218</v>
      </c>
      <c r="C11" s="6">
        <v>20240201</v>
      </c>
      <c r="D11" s="6">
        <v>6</v>
      </c>
      <c r="E11" s="6">
        <v>2010146</v>
      </c>
      <c r="F11" s="4">
        <v>42.7</v>
      </c>
      <c r="G11" s="4">
        <v>77.6</v>
      </c>
      <c r="H11" s="6">
        <f t="shared" si="1"/>
        <v>63.64</v>
      </c>
      <c r="I11" s="6">
        <v>9</v>
      </c>
      <c r="J11" s="6" t="s">
        <v>220</v>
      </c>
      <c r="K11" s="4"/>
    </row>
    <row r="12" ht="16" customHeight="true" spans="1:11">
      <c r="A12" s="4">
        <v>10</v>
      </c>
      <c r="B12" s="5" t="s">
        <v>218</v>
      </c>
      <c r="C12" s="6">
        <v>20240201</v>
      </c>
      <c r="D12" s="6">
        <v>6</v>
      </c>
      <c r="E12" s="6">
        <v>2010198</v>
      </c>
      <c r="F12" s="4">
        <v>52.7</v>
      </c>
      <c r="G12" s="4">
        <v>69.4</v>
      </c>
      <c r="H12" s="6">
        <f t="shared" si="1"/>
        <v>62.72</v>
      </c>
      <c r="I12" s="6">
        <v>10</v>
      </c>
      <c r="J12" s="6" t="s">
        <v>220</v>
      </c>
      <c r="K12" s="4"/>
    </row>
    <row r="13" ht="16" customHeight="true" spans="1:11">
      <c r="A13" s="4">
        <v>11</v>
      </c>
      <c r="B13" s="5" t="s">
        <v>218</v>
      </c>
      <c r="C13" s="6">
        <v>20240201</v>
      </c>
      <c r="D13" s="6">
        <v>6</v>
      </c>
      <c r="E13" s="6">
        <v>2010058</v>
      </c>
      <c r="F13" s="4">
        <v>43</v>
      </c>
      <c r="G13" s="4">
        <v>73.7</v>
      </c>
      <c r="H13" s="6">
        <f t="shared" si="1"/>
        <v>61.42</v>
      </c>
      <c r="I13" s="6">
        <v>11</v>
      </c>
      <c r="J13" s="6" t="s">
        <v>220</v>
      </c>
      <c r="K13" s="4"/>
    </row>
    <row r="14" ht="16" customHeight="true" spans="1:11">
      <c r="A14" s="4">
        <v>12</v>
      </c>
      <c r="B14" s="5" t="s">
        <v>218</v>
      </c>
      <c r="C14" s="6">
        <v>20240201</v>
      </c>
      <c r="D14" s="6">
        <v>6</v>
      </c>
      <c r="E14" s="6">
        <v>2010203</v>
      </c>
      <c r="F14" s="4">
        <v>46.3</v>
      </c>
      <c r="G14" s="4">
        <v>71.2</v>
      </c>
      <c r="H14" s="6">
        <f t="shared" si="1"/>
        <v>61.24</v>
      </c>
      <c r="I14" s="6">
        <v>12</v>
      </c>
      <c r="J14" s="6" t="s">
        <v>220</v>
      </c>
      <c r="K14" s="4"/>
    </row>
    <row r="15" ht="16" customHeight="true" spans="1:11">
      <c r="A15" s="4">
        <v>13</v>
      </c>
      <c r="B15" s="5" t="s">
        <v>218</v>
      </c>
      <c r="C15" s="6">
        <v>20240201</v>
      </c>
      <c r="D15" s="6">
        <v>6</v>
      </c>
      <c r="E15" s="6">
        <v>2010094</v>
      </c>
      <c r="F15" s="4">
        <v>43</v>
      </c>
      <c r="G15" s="4">
        <v>72.2</v>
      </c>
      <c r="H15" s="6">
        <f t="shared" si="1"/>
        <v>60.52</v>
      </c>
      <c r="I15" s="6">
        <v>13</v>
      </c>
      <c r="J15" s="6" t="s">
        <v>220</v>
      </c>
      <c r="K15" s="4"/>
    </row>
    <row r="16" ht="16" customHeight="true" spans="1:11">
      <c r="A16" s="4">
        <v>14</v>
      </c>
      <c r="B16" s="5" t="s">
        <v>218</v>
      </c>
      <c r="C16" s="6">
        <v>20240201</v>
      </c>
      <c r="D16" s="6">
        <v>6</v>
      </c>
      <c r="E16" s="6">
        <v>2010202</v>
      </c>
      <c r="F16" s="4">
        <v>45</v>
      </c>
      <c r="G16" s="4">
        <v>68.3</v>
      </c>
      <c r="H16" s="6">
        <f t="shared" si="1"/>
        <v>58.98</v>
      </c>
      <c r="I16" s="6">
        <v>14</v>
      </c>
      <c r="J16" s="6" t="s">
        <v>220</v>
      </c>
      <c r="K16" s="4"/>
    </row>
    <row r="17" ht="16" customHeight="true" spans="1:11">
      <c r="A17" s="4">
        <v>15</v>
      </c>
      <c r="B17" s="5" t="s">
        <v>218</v>
      </c>
      <c r="C17" s="6">
        <v>20240201</v>
      </c>
      <c r="D17" s="6">
        <v>6</v>
      </c>
      <c r="E17" s="6">
        <v>2010131</v>
      </c>
      <c r="F17" s="4">
        <v>43.7</v>
      </c>
      <c r="G17" s="4">
        <v>68.5</v>
      </c>
      <c r="H17" s="6">
        <f t="shared" si="1"/>
        <v>58.58</v>
      </c>
      <c r="I17" s="6">
        <v>15</v>
      </c>
      <c r="J17" s="6" t="s">
        <v>220</v>
      </c>
      <c r="K17" s="4"/>
    </row>
    <row r="18" ht="16" customHeight="true" spans="1:11">
      <c r="A18" s="4">
        <v>16</v>
      </c>
      <c r="B18" s="5" t="s">
        <v>218</v>
      </c>
      <c r="C18" s="6">
        <v>20240201</v>
      </c>
      <c r="D18" s="6">
        <v>6</v>
      </c>
      <c r="E18" s="6">
        <v>2010076</v>
      </c>
      <c r="F18" s="4">
        <v>43.3</v>
      </c>
      <c r="G18" s="4">
        <v>60.4</v>
      </c>
      <c r="H18" s="6">
        <f t="shared" si="1"/>
        <v>53.56</v>
      </c>
      <c r="I18" s="6">
        <v>16</v>
      </c>
      <c r="J18" s="6" t="s">
        <v>220</v>
      </c>
      <c r="K18" s="4"/>
    </row>
    <row r="19" ht="16" customHeight="true" spans="1:11">
      <c r="A19" s="4">
        <v>17</v>
      </c>
      <c r="B19" s="5" t="s">
        <v>218</v>
      </c>
      <c r="C19" s="6">
        <v>20240201</v>
      </c>
      <c r="D19" s="6">
        <v>6</v>
      </c>
      <c r="E19" s="6">
        <v>2010029</v>
      </c>
      <c r="F19" s="4">
        <v>45</v>
      </c>
      <c r="G19" s="4" t="s">
        <v>221</v>
      </c>
      <c r="H19" s="6"/>
      <c r="I19" s="6"/>
      <c r="J19" s="6" t="s">
        <v>220</v>
      </c>
      <c r="K19" s="4"/>
    </row>
    <row r="20" ht="16" customHeight="true" spans="1:11">
      <c r="A20" s="4">
        <v>18</v>
      </c>
      <c r="B20" s="5" t="s">
        <v>218</v>
      </c>
      <c r="C20" s="6">
        <v>20240201</v>
      </c>
      <c r="D20" s="6">
        <v>6</v>
      </c>
      <c r="E20" s="6">
        <v>2010124</v>
      </c>
      <c r="F20" s="4">
        <v>44</v>
      </c>
      <c r="G20" s="4" t="s">
        <v>222</v>
      </c>
      <c r="H20" s="6"/>
      <c r="I20" s="6"/>
      <c r="J20" s="6" t="s">
        <v>220</v>
      </c>
      <c r="K20" s="4"/>
    </row>
    <row r="21" ht="16" customHeight="true" spans="1:11">
      <c r="A21" s="4">
        <v>19</v>
      </c>
      <c r="B21" s="5" t="s">
        <v>223</v>
      </c>
      <c r="C21" s="6">
        <v>20240202</v>
      </c>
      <c r="D21" s="6">
        <v>1</v>
      </c>
      <c r="E21" s="6">
        <v>2020004</v>
      </c>
      <c r="F21" s="4">
        <v>36</v>
      </c>
      <c r="G21" s="4">
        <v>84.8</v>
      </c>
      <c r="H21" s="6">
        <f t="shared" ref="H21:H52" si="2">F21*0.4+G21*0.6</f>
        <v>65.28</v>
      </c>
      <c r="I21" s="6">
        <v>1</v>
      </c>
      <c r="J21" s="6" t="s">
        <v>219</v>
      </c>
      <c r="K21" s="4"/>
    </row>
    <row r="22" ht="16" customHeight="true" spans="1:11">
      <c r="A22" s="4">
        <v>20</v>
      </c>
      <c r="B22" s="5" t="s">
        <v>223</v>
      </c>
      <c r="C22" s="6">
        <v>20240202</v>
      </c>
      <c r="D22" s="6">
        <v>1</v>
      </c>
      <c r="E22" s="6">
        <v>2020008</v>
      </c>
      <c r="F22" s="4">
        <v>43.3</v>
      </c>
      <c r="G22" s="4">
        <v>68.8</v>
      </c>
      <c r="H22" s="6">
        <f t="shared" si="2"/>
        <v>58.6</v>
      </c>
      <c r="I22" s="6">
        <v>2</v>
      </c>
      <c r="J22" s="6" t="s">
        <v>220</v>
      </c>
      <c r="K22" s="4"/>
    </row>
    <row r="23" ht="16" customHeight="true" spans="1:11">
      <c r="A23" s="4">
        <v>21</v>
      </c>
      <c r="B23" s="5" t="s">
        <v>223</v>
      </c>
      <c r="C23" s="6">
        <v>20240202</v>
      </c>
      <c r="D23" s="6">
        <v>1</v>
      </c>
      <c r="E23" s="6">
        <v>2020018</v>
      </c>
      <c r="F23" s="4">
        <v>36.7</v>
      </c>
      <c r="G23" s="4">
        <v>71.8</v>
      </c>
      <c r="H23" s="6">
        <f t="shared" si="2"/>
        <v>57.76</v>
      </c>
      <c r="I23" s="6">
        <v>3</v>
      </c>
      <c r="J23" s="6" t="s">
        <v>220</v>
      </c>
      <c r="K23" s="4"/>
    </row>
    <row r="24" ht="16" customHeight="true" spans="1:11">
      <c r="A24" s="4">
        <v>22</v>
      </c>
      <c r="B24" s="5" t="s">
        <v>223</v>
      </c>
      <c r="C24" s="6">
        <v>20240203</v>
      </c>
      <c r="D24" s="6">
        <v>1</v>
      </c>
      <c r="E24" s="6">
        <v>2030002</v>
      </c>
      <c r="F24" s="4">
        <v>57</v>
      </c>
      <c r="G24" s="4">
        <v>81.2</v>
      </c>
      <c r="H24" s="6">
        <f t="shared" si="2"/>
        <v>71.52</v>
      </c>
      <c r="I24" s="6">
        <v>1</v>
      </c>
      <c r="J24" s="6" t="s">
        <v>219</v>
      </c>
      <c r="K24" s="4"/>
    </row>
    <row r="25" ht="16" customHeight="true" spans="1:11">
      <c r="A25" s="4">
        <v>23</v>
      </c>
      <c r="B25" s="5" t="s">
        <v>223</v>
      </c>
      <c r="C25" s="6">
        <v>20240203</v>
      </c>
      <c r="D25" s="6">
        <v>1</v>
      </c>
      <c r="E25" s="6">
        <v>2030009</v>
      </c>
      <c r="F25" s="4">
        <v>55.7</v>
      </c>
      <c r="G25" s="4">
        <v>80.2</v>
      </c>
      <c r="H25" s="6">
        <f t="shared" si="2"/>
        <v>70.4</v>
      </c>
      <c r="I25" s="6">
        <v>2</v>
      </c>
      <c r="J25" s="6" t="s">
        <v>220</v>
      </c>
      <c r="K25" s="4"/>
    </row>
    <row r="26" ht="16" customHeight="true" spans="1:11">
      <c r="A26" s="4">
        <v>24</v>
      </c>
      <c r="B26" s="5" t="s">
        <v>223</v>
      </c>
      <c r="C26" s="6">
        <v>20240203</v>
      </c>
      <c r="D26" s="6">
        <v>1</v>
      </c>
      <c r="E26" s="6">
        <v>2030019</v>
      </c>
      <c r="F26" s="4">
        <v>49.7</v>
      </c>
      <c r="G26" s="4">
        <v>74.6</v>
      </c>
      <c r="H26" s="6">
        <f t="shared" si="2"/>
        <v>64.64</v>
      </c>
      <c r="I26" s="6">
        <v>3</v>
      </c>
      <c r="J26" s="6" t="s">
        <v>220</v>
      </c>
      <c r="K26" s="4"/>
    </row>
    <row r="27" ht="16" customHeight="true" spans="1:11">
      <c r="A27" s="4">
        <v>25</v>
      </c>
      <c r="B27" s="5" t="s">
        <v>224</v>
      </c>
      <c r="C27" s="6">
        <v>20240204</v>
      </c>
      <c r="D27" s="6">
        <v>2</v>
      </c>
      <c r="E27" s="6">
        <v>2040112</v>
      </c>
      <c r="F27" s="4">
        <v>62</v>
      </c>
      <c r="G27" s="4">
        <v>80.4</v>
      </c>
      <c r="H27" s="6">
        <f t="shared" si="2"/>
        <v>73.04</v>
      </c>
      <c r="I27" s="6">
        <v>1</v>
      </c>
      <c r="J27" s="6" t="s">
        <v>219</v>
      </c>
      <c r="K27" s="4"/>
    </row>
    <row r="28" ht="16" customHeight="true" spans="1:11">
      <c r="A28" s="4">
        <v>26</v>
      </c>
      <c r="B28" s="5" t="s">
        <v>224</v>
      </c>
      <c r="C28" s="6">
        <v>20240204</v>
      </c>
      <c r="D28" s="6">
        <v>2</v>
      </c>
      <c r="E28" s="6">
        <v>2040086</v>
      </c>
      <c r="F28" s="4">
        <v>45.3</v>
      </c>
      <c r="G28" s="4">
        <v>77</v>
      </c>
      <c r="H28" s="6">
        <f t="shared" si="2"/>
        <v>64.32</v>
      </c>
      <c r="I28" s="6">
        <v>2</v>
      </c>
      <c r="J28" s="6" t="s">
        <v>219</v>
      </c>
      <c r="K28" s="4"/>
    </row>
    <row r="29" ht="16" customHeight="true" spans="1:11">
      <c r="A29" s="4">
        <v>27</v>
      </c>
      <c r="B29" s="5" t="s">
        <v>224</v>
      </c>
      <c r="C29" s="6">
        <v>20240204</v>
      </c>
      <c r="D29" s="6">
        <v>2</v>
      </c>
      <c r="E29" s="6">
        <v>2040054</v>
      </c>
      <c r="F29" s="4">
        <v>42.3</v>
      </c>
      <c r="G29" s="4">
        <v>78.4</v>
      </c>
      <c r="H29" s="6">
        <f t="shared" si="2"/>
        <v>63.96</v>
      </c>
      <c r="I29" s="6">
        <v>3</v>
      </c>
      <c r="J29" s="6" t="s">
        <v>220</v>
      </c>
      <c r="K29" s="4"/>
    </row>
    <row r="30" ht="16" customHeight="true" spans="1:11">
      <c r="A30" s="4">
        <v>28</v>
      </c>
      <c r="B30" s="5" t="s">
        <v>224</v>
      </c>
      <c r="C30" s="6">
        <v>20240204</v>
      </c>
      <c r="D30" s="6">
        <v>2</v>
      </c>
      <c r="E30" s="6">
        <v>2040079</v>
      </c>
      <c r="F30" s="4">
        <v>51.3</v>
      </c>
      <c r="G30" s="4">
        <v>71.4</v>
      </c>
      <c r="H30" s="6">
        <f t="shared" si="2"/>
        <v>63.36</v>
      </c>
      <c r="I30" s="6">
        <v>4</v>
      </c>
      <c r="J30" s="6" t="s">
        <v>220</v>
      </c>
      <c r="K30" s="4"/>
    </row>
    <row r="31" ht="16" customHeight="true" spans="1:11">
      <c r="A31" s="4">
        <v>29</v>
      </c>
      <c r="B31" s="5" t="s">
        <v>224</v>
      </c>
      <c r="C31" s="6">
        <v>20240204</v>
      </c>
      <c r="D31" s="6">
        <v>2</v>
      </c>
      <c r="E31" s="6">
        <v>2040007</v>
      </c>
      <c r="F31" s="4">
        <v>41.3</v>
      </c>
      <c r="G31" s="4">
        <v>77</v>
      </c>
      <c r="H31" s="6">
        <f t="shared" si="2"/>
        <v>62.72</v>
      </c>
      <c r="I31" s="6">
        <v>5</v>
      </c>
      <c r="J31" s="6" t="s">
        <v>220</v>
      </c>
      <c r="K31" s="4"/>
    </row>
    <row r="32" ht="16" customHeight="true" spans="1:11">
      <c r="A32" s="4">
        <v>30</v>
      </c>
      <c r="B32" s="5" t="s">
        <v>224</v>
      </c>
      <c r="C32" s="6">
        <v>20240204</v>
      </c>
      <c r="D32" s="6">
        <v>2</v>
      </c>
      <c r="E32" s="6">
        <v>2040093</v>
      </c>
      <c r="F32" s="4">
        <v>44.3</v>
      </c>
      <c r="G32" s="4">
        <v>71.6</v>
      </c>
      <c r="H32" s="6">
        <f t="shared" si="2"/>
        <v>60.68</v>
      </c>
      <c r="I32" s="6">
        <v>6</v>
      </c>
      <c r="J32" s="6" t="s">
        <v>220</v>
      </c>
      <c r="K32" s="4"/>
    </row>
    <row r="33" ht="16" customHeight="true" spans="1:11">
      <c r="A33" s="4">
        <v>31</v>
      </c>
      <c r="B33" s="5" t="s">
        <v>225</v>
      </c>
      <c r="C33" s="6">
        <v>20240205</v>
      </c>
      <c r="D33" s="6">
        <v>4</v>
      </c>
      <c r="E33" s="6">
        <v>2050158</v>
      </c>
      <c r="F33" s="4">
        <v>45</v>
      </c>
      <c r="G33" s="4">
        <v>83.9</v>
      </c>
      <c r="H33" s="6">
        <f t="shared" si="2"/>
        <v>68.34</v>
      </c>
      <c r="I33" s="6">
        <v>1</v>
      </c>
      <c r="J33" s="6" t="s">
        <v>219</v>
      </c>
      <c r="K33" s="4"/>
    </row>
    <row r="34" ht="16" customHeight="true" spans="1:11">
      <c r="A34" s="4">
        <v>32</v>
      </c>
      <c r="B34" s="5" t="s">
        <v>225</v>
      </c>
      <c r="C34" s="6">
        <v>20240205</v>
      </c>
      <c r="D34" s="6">
        <v>4</v>
      </c>
      <c r="E34" s="6">
        <v>2050037</v>
      </c>
      <c r="F34" s="4">
        <v>57.7</v>
      </c>
      <c r="G34" s="4">
        <v>71.9</v>
      </c>
      <c r="H34" s="6">
        <f t="shared" si="2"/>
        <v>66.22</v>
      </c>
      <c r="I34" s="6">
        <v>2</v>
      </c>
      <c r="J34" s="6" t="s">
        <v>219</v>
      </c>
      <c r="K34" s="4"/>
    </row>
    <row r="35" ht="16" customHeight="true" spans="1:11">
      <c r="A35" s="4">
        <v>33</v>
      </c>
      <c r="B35" s="5" t="s">
        <v>225</v>
      </c>
      <c r="C35" s="6">
        <v>20240205</v>
      </c>
      <c r="D35" s="6">
        <v>4</v>
      </c>
      <c r="E35" s="6">
        <v>2050007</v>
      </c>
      <c r="F35" s="4">
        <v>64.3</v>
      </c>
      <c r="G35" s="4">
        <v>66.8</v>
      </c>
      <c r="H35" s="6">
        <f t="shared" si="2"/>
        <v>65.8</v>
      </c>
      <c r="I35" s="6">
        <v>3</v>
      </c>
      <c r="J35" s="6" t="s">
        <v>219</v>
      </c>
      <c r="K35" s="4"/>
    </row>
    <row r="36" ht="16" customHeight="true" spans="1:11">
      <c r="A36" s="4">
        <v>34</v>
      </c>
      <c r="B36" s="5" t="s">
        <v>225</v>
      </c>
      <c r="C36" s="6">
        <v>20240205</v>
      </c>
      <c r="D36" s="6">
        <v>4</v>
      </c>
      <c r="E36" s="6">
        <v>2050061</v>
      </c>
      <c r="F36" s="4">
        <v>58.7</v>
      </c>
      <c r="G36" s="4">
        <v>68.4</v>
      </c>
      <c r="H36" s="6">
        <f t="shared" si="2"/>
        <v>64.52</v>
      </c>
      <c r="I36" s="6">
        <v>4</v>
      </c>
      <c r="J36" s="6" t="s">
        <v>219</v>
      </c>
      <c r="K36" s="4"/>
    </row>
    <row r="37" ht="16" customHeight="true" spans="1:11">
      <c r="A37" s="4">
        <v>35</v>
      </c>
      <c r="B37" s="5" t="s">
        <v>225</v>
      </c>
      <c r="C37" s="6">
        <v>20240205</v>
      </c>
      <c r="D37" s="6">
        <v>4</v>
      </c>
      <c r="E37" s="6">
        <v>2050137</v>
      </c>
      <c r="F37" s="4">
        <v>56.7</v>
      </c>
      <c r="G37" s="4">
        <v>68.3</v>
      </c>
      <c r="H37" s="6">
        <f t="shared" si="2"/>
        <v>63.66</v>
      </c>
      <c r="I37" s="6">
        <v>5</v>
      </c>
      <c r="J37" s="6" t="s">
        <v>220</v>
      </c>
      <c r="K37" s="4"/>
    </row>
    <row r="38" ht="16" customHeight="true" spans="1:11">
      <c r="A38" s="4">
        <v>36</v>
      </c>
      <c r="B38" s="5" t="s">
        <v>225</v>
      </c>
      <c r="C38" s="6">
        <v>20240205</v>
      </c>
      <c r="D38" s="6">
        <v>4</v>
      </c>
      <c r="E38" s="6">
        <v>2050176</v>
      </c>
      <c r="F38" s="4">
        <v>52.7</v>
      </c>
      <c r="G38" s="4">
        <v>68.2</v>
      </c>
      <c r="H38" s="6">
        <f t="shared" si="2"/>
        <v>62</v>
      </c>
      <c r="I38" s="6">
        <v>6</v>
      </c>
      <c r="J38" s="6" t="s">
        <v>220</v>
      </c>
      <c r="K38" s="4"/>
    </row>
    <row r="39" ht="16" customHeight="true" spans="1:11">
      <c r="A39" s="4">
        <v>37</v>
      </c>
      <c r="B39" s="5" t="s">
        <v>225</v>
      </c>
      <c r="C39" s="6">
        <v>20240205</v>
      </c>
      <c r="D39" s="6">
        <v>4</v>
      </c>
      <c r="E39" s="6">
        <v>2050069</v>
      </c>
      <c r="F39" s="4">
        <v>41</v>
      </c>
      <c r="G39" s="4">
        <v>74.4</v>
      </c>
      <c r="H39" s="6">
        <f t="shared" si="2"/>
        <v>61.04</v>
      </c>
      <c r="I39" s="6">
        <v>7</v>
      </c>
      <c r="J39" s="6" t="s">
        <v>220</v>
      </c>
      <c r="K39" s="4"/>
    </row>
    <row r="40" ht="16" customHeight="true" spans="1:11">
      <c r="A40" s="4">
        <v>38</v>
      </c>
      <c r="B40" s="5" t="s">
        <v>225</v>
      </c>
      <c r="C40" s="6">
        <v>20240205</v>
      </c>
      <c r="D40" s="6">
        <v>4</v>
      </c>
      <c r="E40" s="6">
        <v>2050051</v>
      </c>
      <c r="F40" s="4">
        <v>41</v>
      </c>
      <c r="G40" s="4">
        <v>74.3</v>
      </c>
      <c r="H40" s="6">
        <f t="shared" si="2"/>
        <v>60.98</v>
      </c>
      <c r="I40" s="6">
        <v>8</v>
      </c>
      <c r="J40" s="6" t="s">
        <v>220</v>
      </c>
      <c r="K40" s="4"/>
    </row>
    <row r="41" ht="16" customHeight="true" spans="1:11">
      <c r="A41" s="4">
        <v>39</v>
      </c>
      <c r="B41" s="5" t="s">
        <v>225</v>
      </c>
      <c r="C41" s="6">
        <v>20240205</v>
      </c>
      <c r="D41" s="6">
        <v>4</v>
      </c>
      <c r="E41" s="6">
        <v>2050246</v>
      </c>
      <c r="F41" s="4">
        <v>40.3</v>
      </c>
      <c r="G41" s="4">
        <v>71.8</v>
      </c>
      <c r="H41" s="6">
        <f t="shared" si="2"/>
        <v>59.2</v>
      </c>
      <c r="I41" s="6">
        <v>9</v>
      </c>
      <c r="J41" s="6" t="s">
        <v>220</v>
      </c>
      <c r="K41" s="4"/>
    </row>
    <row r="42" ht="16" customHeight="true" spans="1:11">
      <c r="A42" s="4">
        <v>40</v>
      </c>
      <c r="B42" s="5" t="s">
        <v>225</v>
      </c>
      <c r="C42" s="6">
        <v>20240205</v>
      </c>
      <c r="D42" s="6">
        <v>4</v>
      </c>
      <c r="E42" s="6">
        <v>2050059</v>
      </c>
      <c r="F42" s="4">
        <v>45</v>
      </c>
      <c r="G42" s="4">
        <v>67.1</v>
      </c>
      <c r="H42" s="6">
        <f t="shared" si="2"/>
        <v>58.26</v>
      </c>
      <c r="I42" s="6">
        <v>10</v>
      </c>
      <c r="J42" s="6" t="s">
        <v>220</v>
      </c>
      <c r="K42" s="4"/>
    </row>
    <row r="43" ht="16" customHeight="true" spans="1:11">
      <c r="A43" s="4">
        <v>41</v>
      </c>
      <c r="B43" s="5" t="s">
        <v>225</v>
      </c>
      <c r="C43" s="6">
        <v>20240205</v>
      </c>
      <c r="D43" s="6">
        <v>4</v>
      </c>
      <c r="E43" s="6">
        <v>2050210</v>
      </c>
      <c r="F43" s="4">
        <v>44</v>
      </c>
      <c r="G43" s="4" t="s">
        <v>222</v>
      </c>
      <c r="H43" s="6"/>
      <c r="I43" s="6"/>
      <c r="J43" s="6" t="s">
        <v>220</v>
      </c>
      <c r="K43" s="4"/>
    </row>
    <row r="44" ht="16" customHeight="true" spans="1:11">
      <c r="A44" s="4">
        <v>42</v>
      </c>
      <c r="B44" s="5" t="s">
        <v>225</v>
      </c>
      <c r="C44" s="6">
        <v>20240205</v>
      </c>
      <c r="D44" s="6">
        <v>4</v>
      </c>
      <c r="E44" s="6">
        <v>2050108</v>
      </c>
      <c r="F44" s="4">
        <v>39.7</v>
      </c>
      <c r="G44" s="4" t="s">
        <v>222</v>
      </c>
      <c r="H44" s="6"/>
      <c r="I44" s="6"/>
      <c r="J44" s="6" t="s">
        <v>220</v>
      </c>
      <c r="K44" s="4"/>
    </row>
    <row r="45" ht="16" customHeight="true" spans="1:11">
      <c r="A45" s="4">
        <v>43</v>
      </c>
      <c r="B45" s="5" t="s">
        <v>226</v>
      </c>
      <c r="C45" s="6">
        <v>20240206</v>
      </c>
      <c r="D45" s="6">
        <v>5</v>
      </c>
      <c r="E45" s="6">
        <v>2060061</v>
      </c>
      <c r="F45" s="4">
        <v>72.7</v>
      </c>
      <c r="G45" s="4">
        <v>67.4</v>
      </c>
      <c r="H45" s="6">
        <f t="shared" si="2"/>
        <v>69.52</v>
      </c>
      <c r="I45" s="6">
        <v>1</v>
      </c>
      <c r="J45" s="6" t="s">
        <v>219</v>
      </c>
      <c r="K45" s="4"/>
    </row>
    <row r="46" ht="16" customHeight="true" spans="1:11">
      <c r="A46" s="4">
        <v>44</v>
      </c>
      <c r="B46" s="5" t="s">
        <v>226</v>
      </c>
      <c r="C46" s="6">
        <v>20240206</v>
      </c>
      <c r="D46" s="6">
        <v>5</v>
      </c>
      <c r="E46" s="6">
        <v>2060214</v>
      </c>
      <c r="F46" s="4">
        <v>55</v>
      </c>
      <c r="G46" s="4">
        <v>77</v>
      </c>
      <c r="H46" s="6">
        <f t="shared" si="2"/>
        <v>68.2</v>
      </c>
      <c r="I46" s="6">
        <v>2</v>
      </c>
      <c r="J46" s="6" t="s">
        <v>219</v>
      </c>
      <c r="K46" s="4"/>
    </row>
    <row r="47" ht="16" customHeight="true" spans="1:11">
      <c r="A47" s="4">
        <v>45</v>
      </c>
      <c r="B47" s="5" t="s">
        <v>226</v>
      </c>
      <c r="C47" s="6">
        <v>20240206</v>
      </c>
      <c r="D47" s="6">
        <v>5</v>
      </c>
      <c r="E47" s="6">
        <v>2060446</v>
      </c>
      <c r="F47" s="4">
        <v>54.3</v>
      </c>
      <c r="G47" s="4">
        <v>75.1</v>
      </c>
      <c r="H47" s="6">
        <f t="shared" si="2"/>
        <v>66.78</v>
      </c>
      <c r="I47" s="6">
        <v>3</v>
      </c>
      <c r="J47" s="6" t="s">
        <v>219</v>
      </c>
      <c r="K47" s="4"/>
    </row>
    <row r="48" ht="16" customHeight="true" spans="1:11">
      <c r="A48" s="4">
        <v>46</v>
      </c>
      <c r="B48" s="5" t="s">
        <v>226</v>
      </c>
      <c r="C48" s="6">
        <v>20240206</v>
      </c>
      <c r="D48" s="6">
        <v>5</v>
      </c>
      <c r="E48" s="6">
        <v>2060121</v>
      </c>
      <c r="F48" s="4">
        <v>46.7</v>
      </c>
      <c r="G48" s="4">
        <v>77.1</v>
      </c>
      <c r="H48" s="6">
        <f t="shared" si="2"/>
        <v>64.94</v>
      </c>
      <c r="I48" s="6">
        <v>4</v>
      </c>
      <c r="J48" s="6" t="s">
        <v>219</v>
      </c>
      <c r="K48" s="4"/>
    </row>
    <row r="49" ht="16" customHeight="true" spans="1:11">
      <c r="A49" s="4">
        <v>47</v>
      </c>
      <c r="B49" s="5" t="s">
        <v>226</v>
      </c>
      <c r="C49" s="6">
        <v>20240206</v>
      </c>
      <c r="D49" s="6">
        <v>5</v>
      </c>
      <c r="E49" s="6">
        <v>2060022</v>
      </c>
      <c r="F49" s="4">
        <v>50.3</v>
      </c>
      <c r="G49" s="4">
        <v>74.1</v>
      </c>
      <c r="H49" s="6">
        <f t="shared" si="2"/>
        <v>64.58</v>
      </c>
      <c r="I49" s="6">
        <v>5</v>
      </c>
      <c r="J49" s="6" t="s">
        <v>219</v>
      </c>
      <c r="K49" s="4"/>
    </row>
    <row r="50" ht="16" customHeight="true" spans="1:11">
      <c r="A50" s="4">
        <v>48</v>
      </c>
      <c r="B50" s="5" t="s">
        <v>226</v>
      </c>
      <c r="C50" s="6">
        <v>20240206</v>
      </c>
      <c r="D50" s="6">
        <v>5</v>
      </c>
      <c r="E50" s="6">
        <v>2060090</v>
      </c>
      <c r="F50" s="4">
        <v>52</v>
      </c>
      <c r="G50" s="4">
        <v>72.8</v>
      </c>
      <c r="H50" s="6">
        <f t="shared" si="2"/>
        <v>64.48</v>
      </c>
      <c r="I50" s="6">
        <v>6</v>
      </c>
      <c r="J50" s="6" t="s">
        <v>220</v>
      </c>
      <c r="K50" s="4"/>
    </row>
    <row r="51" ht="16" customHeight="true" spans="1:11">
      <c r="A51" s="4">
        <v>49</v>
      </c>
      <c r="B51" s="5" t="s">
        <v>226</v>
      </c>
      <c r="C51" s="6">
        <v>20240206</v>
      </c>
      <c r="D51" s="6">
        <v>5</v>
      </c>
      <c r="E51" s="6">
        <v>2060348</v>
      </c>
      <c r="F51" s="4">
        <v>45</v>
      </c>
      <c r="G51" s="4">
        <v>75.5</v>
      </c>
      <c r="H51" s="6">
        <f t="shared" si="2"/>
        <v>63.3</v>
      </c>
      <c r="I51" s="6">
        <v>7</v>
      </c>
      <c r="J51" s="6" t="s">
        <v>220</v>
      </c>
      <c r="K51" s="4"/>
    </row>
    <row r="52" ht="16" customHeight="true" spans="1:11">
      <c r="A52" s="4">
        <v>50</v>
      </c>
      <c r="B52" s="5" t="s">
        <v>226</v>
      </c>
      <c r="C52" s="6">
        <v>20240206</v>
      </c>
      <c r="D52" s="6">
        <v>5</v>
      </c>
      <c r="E52" s="6">
        <v>2060106</v>
      </c>
      <c r="F52" s="4">
        <v>51.7</v>
      </c>
      <c r="G52" s="4">
        <v>70.5</v>
      </c>
      <c r="H52" s="6">
        <f t="shared" si="2"/>
        <v>62.98</v>
      </c>
      <c r="I52" s="6">
        <v>8</v>
      </c>
      <c r="J52" s="6" t="s">
        <v>220</v>
      </c>
      <c r="K52" s="4"/>
    </row>
    <row r="53" ht="16" customHeight="true" spans="1:11">
      <c r="A53" s="4">
        <v>51</v>
      </c>
      <c r="B53" s="5" t="s">
        <v>226</v>
      </c>
      <c r="C53" s="6">
        <v>20240206</v>
      </c>
      <c r="D53" s="6">
        <v>5</v>
      </c>
      <c r="E53" s="6">
        <v>2060377</v>
      </c>
      <c r="F53" s="4">
        <v>47.3</v>
      </c>
      <c r="G53" s="4">
        <v>69.8</v>
      </c>
      <c r="H53" s="6">
        <f t="shared" ref="H53:H86" si="3">F53*0.4+G53*0.6</f>
        <v>60.8</v>
      </c>
      <c r="I53" s="6">
        <v>9</v>
      </c>
      <c r="J53" s="6" t="s">
        <v>220</v>
      </c>
      <c r="K53" s="4"/>
    </row>
    <row r="54" ht="16" customHeight="true" spans="1:11">
      <c r="A54" s="4">
        <v>52</v>
      </c>
      <c r="B54" s="5" t="s">
        <v>226</v>
      </c>
      <c r="C54" s="6">
        <v>20240206</v>
      </c>
      <c r="D54" s="6">
        <v>5</v>
      </c>
      <c r="E54" s="6">
        <v>2060098</v>
      </c>
      <c r="F54" s="4">
        <v>52.3</v>
      </c>
      <c r="G54" s="4">
        <v>66.1</v>
      </c>
      <c r="H54" s="6">
        <f t="shared" si="3"/>
        <v>60.58</v>
      </c>
      <c r="I54" s="6">
        <v>10</v>
      </c>
      <c r="J54" s="6" t="s">
        <v>220</v>
      </c>
      <c r="K54" s="4"/>
    </row>
    <row r="55" ht="16" customHeight="true" spans="1:11">
      <c r="A55" s="4">
        <v>53</v>
      </c>
      <c r="B55" s="5" t="s">
        <v>226</v>
      </c>
      <c r="C55" s="6">
        <v>20240206</v>
      </c>
      <c r="D55" s="6">
        <v>5</v>
      </c>
      <c r="E55" s="6">
        <v>2060543</v>
      </c>
      <c r="F55" s="4">
        <v>47.3</v>
      </c>
      <c r="G55" s="4">
        <v>68.7</v>
      </c>
      <c r="H55" s="6">
        <f t="shared" si="3"/>
        <v>60.14</v>
      </c>
      <c r="I55" s="6">
        <v>11</v>
      </c>
      <c r="J55" s="6" t="s">
        <v>220</v>
      </c>
      <c r="K55" s="4"/>
    </row>
    <row r="56" ht="16" customHeight="true" spans="1:11">
      <c r="A56" s="4">
        <v>54</v>
      </c>
      <c r="B56" s="5" t="s">
        <v>226</v>
      </c>
      <c r="C56" s="6">
        <v>20240206</v>
      </c>
      <c r="D56" s="6">
        <v>5</v>
      </c>
      <c r="E56" s="6">
        <v>2060408</v>
      </c>
      <c r="F56" s="4">
        <v>46.7</v>
      </c>
      <c r="G56" s="4">
        <v>68.3</v>
      </c>
      <c r="H56" s="6">
        <f t="shared" si="3"/>
        <v>59.66</v>
      </c>
      <c r="I56" s="6">
        <v>12</v>
      </c>
      <c r="J56" s="6" t="s">
        <v>220</v>
      </c>
      <c r="K56" s="4"/>
    </row>
    <row r="57" ht="16" customHeight="true" spans="1:11">
      <c r="A57" s="4">
        <v>55</v>
      </c>
      <c r="B57" s="5" t="s">
        <v>226</v>
      </c>
      <c r="C57" s="6">
        <v>20240206</v>
      </c>
      <c r="D57" s="6">
        <v>5</v>
      </c>
      <c r="E57" s="6">
        <v>2060147</v>
      </c>
      <c r="F57" s="4">
        <v>50</v>
      </c>
      <c r="G57" s="4">
        <v>64</v>
      </c>
      <c r="H57" s="6">
        <f t="shared" si="3"/>
        <v>58.4</v>
      </c>
      <c r="I57" s="6">
        <v>13</v>
      </c>
      <c r="J57" s="6" t="s">
        <v>220</v>
      </c>
      <c r="K57" s="4"/>
    </row>
    <row r="58" ht="16" customHeight="true" spans="1:11">
      <c r="A58" s="4">
        <v>56</v>
      </c>
      <c r="B58" s="5" t="s">
        <v>226</v>
      </c>
      <c r="C58" s="6">
        <v>20240206</v>
      </c>
      <c r="D58" s="6">
        <v>5</v>
      </c>
      <c r="E58" s="6">
        <v>2060150</v>
      </c>
      <c r="F58" s="4">
        <v>45</v>
      </c>
      <c r="G58" s="4">
        <v>63.8</v>
      </c>
      <c r="H58" s="6">
        <f t="shared" si="3"/>
        <v>56.28</v>
      </c>
      <c r="I58" s="6">
        <v>14</v>
      </c>
      <c r="J58" s="6" t="s">
        <v>220</v>
      </c>
      <c r="K58" s="4"/>
    </row>
    <row r="59" ht="16" customHeight="true" spans="1:11">
      <c r="A59" s="4">
        <v>57</v>
      </c>
      <c r="B59" s="5" t="s">
        <v>226</v>
      </c>
      <c r="C59" s="6">
        <v>20240206</v>
      </c>
      <c r="D59" s="6">
        <v>5</v>
      </c>
      <c r="E59" s="6">
        <v>2060307</v>
      </c>
      <c r="F59" s="4">
        <v>51</v>
      </c>
      <c r="G59" s="4" t="s">
        <v>222</v>
      </c>
      <c r="H59" s="6"/>
      <c r="I59" s="6"/>
      <c r="J59" s="6" t="s">
        <v>220</v>
      </c>
      <c r="K59" s="4"/>
    </row>
    <row r="60" ht="16" customHeight="true" spans="1:11">
      <c r="A60" s="4">
        <v>58</v>
      </c>
      <c r="B60" s="5" t="s">
        <v>227</v>
      </c>
      <c r="C60" s="6">
        <v>20240207</v>
      </c>
      <c r="D60" s="6">
        <v>3</v>
      </c>
      <c r="E60" s="6">
        <v>2070081</v>
      </c>
      <c r="F60" s="4">
        <v>60.7</v>
      </c>
      <c r="G60" s="4">
        <v>82</v>
      </c>
      <c r="H60" s="6">
        <f t="shared" si="3"/>
        <v>73.48</v>
      </c>
      <c r="I60" s="6">
        <v>1</v>
      </c>
      <c r="J60" s="6" t="s">
        <v>219</v>
      </c>
      <c r="K60" s="4"/>
    </row>
    <row r="61" ht="16" customHeight="true" spans="1:11">
      <c r="A61" s="4">
        <v>59</v>
      </c>
      <c r="B61" s="5" t="s">
        <v>227</v>
      </c>
      <c r="C61" s="6">
        <v>20240207</v>
      </c>
      <c r="D61" s="6">
        <v>3</v>
      </c>
      <c r="E61" s="6">
        <v>2070011</v>
      </c>
      <c r="F61" s="4">
        <v>52.3</v>
      </c>
      <c r="G61" s="4">
        <v>85</v>
      </c>
      <c r="H61" s="6">
        <f t="shared" si="3"/>
        <v>71.92</v>
      </c>
      <c r="I61" s="6">
        <v>2</v>
      </c>
      <c r="J61" s="6" t="s">
        <v>219</v>
      </c>
      <c r="K61" s="4"/>
    </row>
    <row r="62" ht="16" customHeight="true" spans="1:11">
      <c r="A62" s="4">
        <v>60</v>
      </c>
      <c r="B62" s="5" t="s">
        <v>227</v>
      </c>
      <c r="C62" s="6">
        <v>20240207</v>
      </c>
      <c r="D62" s="6">
        <v>3</v>
      </c>
      <c r="E62" s="6">
        <v>2070020</v>
      </c>
      <c r="F62" s="4">
        <v>65.3</v>
      </c>
      <c r="G62" s="4">
        <v>74.4</v>
      </c>
      <c r="H62" s="6">
        <f t="shared" si="3"/>
        <v>70.76</v>
      </c>
      <c r="I62" s="6">
        <v>3</v>
      </c>
      <c r="J62" s="6" t="s">
        <v>219</v>
      </c>
      <c r="K62" s="4"/>
    </row>
    <row r="63" ht="16" customHeight="true" spans="1:11">
      <c r="A63" s="4">
        <v>61</v>
      </c>
      <c r="B63" s="5" t="s">
        <v>227</v>
      </c>
      <c r="C63" s="6">
        <v>20240207</v>
      </c>
      <c r="D63" s="6">
        <v>3</v>
      </c>
      <c r="E63" s="6">
        <v>2070017</v>
      </c>
      <c r="F63" s="4">
        <v>61.3</v>
      </c>
      <c r="G63" s="4">
        <v>76.2</v>
      </c>
      <c r="H63" s="6">
        <f t="shared" si="3"/>
        <v>70.24</v>
      </c>
      <c r="I63" s="6">
        <v>4</v>
      </c>
      <c r="J63" s="6" t="s">
        <v>220</v>
      </c>
      <c r="K63" s="4"/>
    </row>
    <row r="64" ht="16" customHeight="true" spans="1:11">
      <c r="A64" s="4">
        <v>62</v>
      </c>
      <c r="B64" s="5" t="s">
        <v>227</v>
      </c>
      <c r="C64" s="6">
        <v>20240207</v>
      </c>
      <c r="D64" s="6">
        <v>3</v>
      </c>
      <c r="E64" s="6">
        <v>2070031</v>
      </c>
      <c r="F64" s="4">
        <v>56</v>
      </c>
      <c r="G64" s="4">
        <v>77.2</v>
      </c>
      <c r="H64" s="6">
        <f t="shared" si="3"/>
        <v>68.72</v>
      </c>
      <c r="I64" s="6">
        <v>5</v>
      </c>
      <c r="J64" s="6" t="s">
        <v>220</v>
      </c>
      <c r="K64" s="4"/>
    </row>
    <row r="65" ht="16" customHeight="true" spans="1:11">
      <c r="A65" s="4">
        <v>63</v>
      </c>
      <c r="B65" s="5" t="s">
        <v>227</v>
      </c>
      <c r="C65" s="6">
        <v>20240207</v>
      </c>
      <c r="D65" s="6">
        <v>3</v>
      </c>
      <c r="E65" s="6">
        <v>2070131</v>
      </c>
      <c r="F65" s="4">
        <v>46.3</v>
      </c>
      <c r="G65" s="4">
        <v>83.6</v>
      </c>
      <c r="H65" s="6">
        <f t="shared" si="3"/>
        <v>68.68</v>
      </c>
      <c r="I65" s="6">
        <v>6</v>
      </c>
      <c r="J65" s="6" t="s">
        <v>220</v>
      </c>
      <c r="K65" s="4"/>
    </row>
    <row r="66" ht="16" customHeight="true" spans="1:11">
      <c r="A66" s="4">
        <v>64</v>
      </c>
      <c r="B66" s="5" t="s">
        <v>227</v>
      </c>
      <c r="C66" s="6">
        <v>20240207</v>
      </c>
      <c r="D66" s="6">
        <v>3</v>
      </c>
      <c r="E66" s="6">
        <v>2070054</v>
      </c>
      <c r="F66" s="4">
        <v>54</v>
      </c>
      <c r="G66" s="4" t="s">
        <v>222</v>
      </c>
      <c r="H66" s="6"/>
      <c r="I66" s="6"/>
      <c r="J66" s="6" t="s">
        <v>220</v>
      </c>
      <c r="K66" s="4"/>
    </row>
    <row r="67" ht="16" customHeight="true" spans="1:11">
      <c r="A67" s="4">
        <v>65</v>
      </c>
      <c r="B67" s="5" t="s">
        <v>227</v>
      </c>
      <c r="C67" s="6">
        <v>20240207</v>
      </c>
      <c r="D67" s="6">
        <v>3</v>
      </c>
      <c r="E67" s="6">
        <v>2070094</v>
      </c>
      <c r="F67" s="4">
        <v>45.7</v>
      </c>
      <c r="G67" s="4" t="s">
        <v>222</v>
      </c>
      <c r="H67" s="6"/>
      <c r="I67" s="6"/>
      <c r="J67" s="6" t="s">
        <v>220</v>
      </c>
      <c r="K67" s="4"/>
    </row>
    <row r="68" ht="16" customHeight="true" spans="1:11">
      <c r="A68" s="4">
        <v>66</v>
      </c>
      <c r="B68" s="5" t="s">
        <v>227</v>
      </c>
      <c r="C68" s="6">
        <v>20240207</v>
      </c>
      <c r="D68" s="6">
        <v>3</v>
      </c>
      <c r="E68" s="6">
        <v>2070126</v>
      </c>
      <c r="F68" s="4">
        <v>45.7</v>
      </c>
      <c r="G68" s="4" t="s">
        <v>222</v>
      </c>
      <c r="H68" s="6"/>
      <c r="I68" s="6"/>
      <c r="J68" s="6" t="s">
        <v>220</v>
      </c>
      <c r="K68" s="4"/>
    </row>
    <row r="69" ht="16" customHeight="true" spans="1:11">
      <c r="A69" s="4">
        <v>67</v>
      </c>
      <c r="B69" s="5" t="s">
        <v>228</v>
      </c>
      <c r="C69" s="6">
        <v>20240208</v>
      </c>
      <c r="D69" s="6">
        <v>1</v>
      </c>
      <c r="E69" s="6">
        <v>2080024</v>
      </c>
      <c r="F69" s="4">
        <v>51.7</v>
      </c>
      <c r="G69" s="4">
        <v>82.4</v>
      </c>
      <c r="H69" s="6">
        <f t="shared" si="3"/>
        <v>70.12</v>
      </c>
      <c r="I69" s="6">
        <v>1</v>
      </c>
      <c r="J69" s="6" t="s">
        <v>219</v>
      </c>
      <c r="K69" s="4"/>
    </row>
    <row r="70" ht="16" customHeight="true" spans="1:11">
      <c r="A70" s="4">
        <v>68</v>
      </c>
      <c r="B70" s="5" t="s">
        <v>228</v>
      </c>
      <c r="C70" s="6">
        <v>20240208</v>
      </c>
      <c r="D70" s="6">
        <v>1</v>
      </c>
      <c r="E70" s="6">
        <v>2080007</v>
      </c>
      <c r="F70" s="4">
        <v>47.7</v>
      </c>
      <c r="G70" s="4">
        <v>78.8</v>
      </c>
      <c r="H70" s="6">
        <f t="shared" si="3"/>
        <v>66.36</v>
      </c>
      <c r="I70" s="6">
        <v>2</v>
      </c>
      <c r="J70" s="6" t="s">
        <v>220</v>
      </c>
      <c r="K70" s="4"/>
    </row>
    <row r="71" ht="16" customHeight="true" spans="1:11">
      <c r="A71" s="4">
        <v>69</v>
      </c>
      <c r="B71" s="5" t="s">
        <v>228</v>
      </c>
      <c r="C71" s="6">
        <v>20240208</v>
      </c>
      <c r="D71" s="6">
        <v>1</v>
      </c>
      <c r="E71" s="6">
        <v>2080050</v>
      </c>
      <c r="F71" s="4">
        <v>45.7</v>
      </c>
      <c r="G71" s="4">
        <v>76.4</v>
      </c>
      <c r="H71" s="6">
        <f t="shared" si="3"/>
        <v>64.12</v>
      </c>
      <c r="I71" s="6">
        <v>3</v>
      </c>
      <c r="J71" s="6" t="s">
        <v>220</v>
      </c>
      <c r="K71" s="4"/>
    </row>
    <row r="72" ht="16" customHeight="true" spans="1:11">
      <c r="A72" s="4">
        <v>70</v>
      </c>
      <c r="B72" s="5" t="s">
        <v>229</v>
      </c>
      <c r="C72" s="6">
        <v>20240209</v>
      </c>
      <c r="D72" s="6">
        <v>5</v>
      </c>
      <c r="E72" s="6">
        <v>2090012</v>
      </c>
      <c r="F72" s="4">
        <v>60</v>
      </c>
      <c r="G72" s="4">
        <v>74.6</v>
      </c>
      <c r="H72" s="6">
        <f t="shared" si="3"/>
        <v>68.76</v>
      </c>
      <c r="I72" s="6">
        <v>1</v>
      </c>
      <c r="J72" s="6" t="s">
        <v>219</v>
      </c>
      <c r="K72" s="4"/>
    </row>
    <row r="73" ht="16" customHeight="true" spans="1:11">
      <c r="A73" s="4">
        <v>71</v>
      </c>
      <c r="B73" s="5" t="s">
        <v>229</v>
      </c>
      <c r="C73" s="6">
        <v>20240209</v>
      </c>
      <c r="D73" s="6">
        <v>5</v>
      </c>
      <c r="E73" s="6">
        <v>2090209</v>
      </c>
      <c r="F73" s="4">
        <v>52.3</v>
      </c>
      <c r="G73" s="4">
        <v>79.6</v>
      </c>
      <c r="H73" s="6">
        <f t="shared" si="3"/>
        <v>68.68</v>
      </c>
      <c r="I73" s="6">
        <v>2</v>
      </c>
      <c r="J73" s="6" t="s">
        <v>219</v>
      </c>
      <c r="K73" s="4"/>
    </row>
    <row r="74" ht="16" customHeight="true" spans="1:11">
      <c r="A74" s="4">
        <v>72</v>
      </c>
      <c r="B74" s="5" t="s">
        <v>229</v>
      </c>
      <c r="C74" s="6">
        <v>20240209</v>
      </c>
      <c r="D74" s="6">
        <v>5</v>
      </c>
      <c r="E74" s="6">
        <v>2090151</v>
      </c>
      <c r="F74" s="4">
        <v>47</v>
      </c>
      <c r="G74" s="4">
        <v>82.4</v>
      </c>
      <c r="H74" s="6">
        <f t="shared" si="3"/>
        <v>68.24</v>
      </c>
      <c r="I74" s="6">
        <v>3</v>
      </c>
      <c r="J74" s="6" t="s">
        <v>219</v>
      </c>
      <c r="K74" s="4"/>
    </row>
    <row r="75" ht="16" customHeight="true" spans="1:11">
      <c r="A75" s="4">
        <v>73</v>
      </c>
      <c r="B75" s="5" t="s">
        <v>229</v>
      </c>
      <c r="C75" s="6">
        <v>20240209</v>
      </c>
      <c r="D75" s="6">
        <v>5</v>
      </c>
      <c r="E75" s="6">
        <v>2090200</v>
      </c>
      <c r="F75" s="4">
        <v>47</v>
      </c>
      <c r="G75" s="4">
        <v>78</v>
      </c>
      <c r="H75" s="6">
        <f t="shared" si="3"/>
        <v>65.6</v>
      </c>
      <c r="I75" s="6">
        <v>4</v>
      </c>
      <c r="J75" s="6" t="s">
        <v>219</v>
      </c>
      <c r="K75" s="4"/>
    </row>
    <row r="76" ht="16" customHeight="true" spans="1:11">
      <c r="A76" s="4">
        <v>74</v>
      </c>
      <c r="B76" s="5" t="s">
        <v>229</v>
      </c>
      <c r="C76" s="6">
        <v>20240209</v>
      </c>
      <c r="D76" s="6">
        <v>5</v>
      </c>
      <c r="E76" s="6">
        <v>2090143</v>
      </c>
      <c r="F76" s="4">
        <v>37.3</v>
      </c>
      <c r="G76" s="4">
        <v>84.4</v>
      </c>
      <c r="H76" s="6">
        <f t="shared" si="3"/>
        <v>65.56</v>
      </c>
      <c r="I76" s="6">
        <v>5</v>
      </c>
      <c r="J76" s="6" t="s">
        <v>219</v>
      </c>
      <c r="K76" s="4"/>
    </row>
    <row r="77" ht="16" customHeight="true" spans="1:11">
      <c r="A77" s="4">
        <v>75</v>
      </c>
      <c r="B77" s="5" t="s">
        <v>229</v>
      </c>
      <c r="C77" s="6">
        <v>20240209</v>
      </c>
      <c r="D77" s="6">
        <v>5</v>
      </c>
      <c r="E77" s="6">
        <v>2090182</v>
      </c>
      <c r="F77" s="4">
        <v>37.3</v>
      </c>
      <c r="G77" s="4">
        <v>84.2</v>
      </c>
      <c r="H77" s="6">
        <f t="shared" si="3"/>
        <v>65.44</v>
      </c>
      <c r="I77" s="6">
        <v>6</v>
      </c>
      <c r="J77" s="6" t="s">
        <v>220</v>
      </c>
      <c r="K77" s="4"/>
    </row>
    <row r="78" ht="16" customHeight="true" spans="1:11">
      <c r="A78" s="4">
        <v>76</v>
      </c>
      <c r="B78" s="5" t="s">
        <v>229</v>
      </c>
      <c r="C78" s="6">
        <v>20240209</v>
      </c>
      <c r="D78" s="6">
        <v>5</v>
      </c>
      <c r="E78" s="6">
        <v>2090006</v>
      </c>
      <c r="F78" s="4">
        <v>40</v>
      </c>
      <c r="G78" s="4">
        <v>82.2</v>
      </c>
      <c r="H78" s="6">
        <f t="shared" si="3"/>
        <v>65.32</v>
      </c>
      <c r="I78" s="6">
        <v>7</v>
      </c>
      <c r="J78" s="6" t="s">
        <v>220</v>
      </c>
      <c r="K78" s="4"/>
    </row>
    <row r="79" ht="16" customHeight="true" spans="1:11">
      <c r="A79" s="4">
        <v>77</v>
      </c>
      <c r="B79" s="5" t="s">
        <v>229</v>
      </c>
      <c r="C79" s="6">
        <v>20240209</v>
      </c>
      <c r="D79" s="6">
        <v>5</v>
      </c>
      <c r="E79" s="6">
        <v>2090183</v>
      </c>
      <c r="F79" s="4">
        <v>38.7</v>
      </c>
      <c r="G79" s="4">
        <v>82.8</v>
      </c>
      <c r="H79" s="6">
        <f t="shared" si="3"/>
        <v>65.16</v>
      </c>
      <c r="I79" s="6">
        <v>8</v>
      </c>
      <c r="J79" s="6" t="s">
        <v>220</v>
      </c>
      <c r="K79" s="4"/>
    </row>
    <row r="80" ht="16" customHeight="true" spans="1:11">
      <c r="A80" s="4">
        <v>78</v>
      </c>
      <c r="B80" s="5" t="s">
        <v>229</v>
      </c>
      <c r="C80" s="6">
        <v>20240209</v>
      </c>
      <c r="D80" s="6">
        <v>5</v>
      </c>
      <c r="E80" s="6">
        <v>2090035</v>
      </c>
      <c r="F80" s="4">
        <v>40.7</v>
      </c>
      <c r="G80" s="4">
        <v>80.2</v>
      </c>
      <c r="H80" s="6">
        <f t="shared" si="3"/>
        <v>64.4</v>
      </c>
      <c r="I80" s="6">
        <v>9</v>
      </c>
      <c r="J80" s="6" t="s">
        <v>220</v>
      </c>
      <c r="K80" s="4"/>
    </row>
    <row r="81" ht="16" customHeight="true" spans="1:11">
      <c r="A81" s="4">
        <v>79</v>
      </c>
      <c r="B81" s="5" t="s">
        <v>229</v>
      </c>
      <c r="C81" s="6">
        <v>20240209</v>
      </c>
      <c r="D81" s="6">
        <v>5</v>
      </c>
      <c r="E81" s="6">
        <v>2090040</v>
      </c>
      <c r="F81" s="4">
        <v>39</v>
      </c>
      <c r="G81" s="4">
        <v>78.4</v>
      </c>
      <c r="H81" s="6">
        <f t="shared" si="3"/>
        <v>62.64</v>
      </c>
      <c r="I81" s="6">
        <v>10</v>
      </c>
      <c r="J81" s="6" t="s">
        <v>220</v>
      </c>
      <c r="K81" s="4"/>
    </row>
    <row r="82" ht="16" customHeight="true" spans="1:11">
      <c r="A82" s="4">
        <v>80</v>
      </c>
      <c r="B82" s="5" t="s">
        <v>229</v>
      </c>
      <c r="C82" s="6">
        <v>20240209</v>
      </c>
      <c r="D82" s="6">
        <v>5</v>
      </c>
      <c r="E82" s="6">
        <v>2090038</v>
      </c>
      <c r="F82" s="4">
        <v>38</v>
      </c>
      <c r="G82" s="4">
        <v>79</v>
      </c>
      <c r="H82" s="6">
        <f t="shared" si="3"/>
        <v>62.6</v>
      </c>
      <c r="I82" s="6">
        <v>11</v>
      </c>
      <c r="J82" s="6" t="s">
        <v>220</v>
      </c>
      <c r="K82" s="4"/>
    </row>
    <row r="83" ht="16" customHeight="true" spans="1:11">
      <c r="A83" s="4">
        <v>81</v>
      </c>
      <c r="B83" s="5" t="s">
        <v>229</v>
      </c>
      <c r="C83" s="6">
        <v>20240209</v>
      </c>
      <c r="D83" s="6">
        <v>5</v>
      </c>
      <c r="E83" s="6">
        <v>2090016</v>
      </c>
      <c r="F83" s="4">
        <v>43.7</v>
      </c>
      <c r="G83" s="4">
        <v>73.3</v>
      </c>
      <c r="H83" s="6">
        <f t="shared" si="3"/>
        <v>61.46</v>
      </c>
      <c r="I83" s="6">
        <v>12</v>
      </c>
      <c r="J83" s="6" t="s">
        <v>220</v>
      </c>
      <c r="K83" s="4"/>
    </row>
    <row r="84" ht="16" customHeight="true" spans="1:11">
      <c r="A84" s="4">
        <v>82</v>
      </c>
      <c r="B84" s="5" t="s">
        <v>229</v>
      </c>
      <c r="C84" s="6">
        <v>20240209</v>
      </c>
      <c r="D84" s="6">
        <v>5</v>
      </c>
      <c r="E84" s="6">
        <v>2090085</v>
      </c>
      <c r="F84" s="4">
        <v>42</v>
      </c>
      <c r="G84" s="4">
        <v>74.4</v>
      </c>
      <c r="H84" s="6">
        <f t="shared" si="3"/>
        <v>61.44</v>
      </c>
      <c r="I84" s="6">
        <v>13</v>
      </c>
      <c r="J84" s="6" t="s">
        <v>220</v>
      </c>
      <c r="K84" s="4"/>
    </row>
    <row r="85" ht="16" customHeight="true" spans="1:11">
      <c r="A85" s="4">
        <v>83</v>
      </c>
      <c r="B85" s="5" t="s">
        <v>229</v>
      </c>
      <c r="C85" s="6">
        <v>20240209</v>
      </c>
      <c r="D85" s="6">
        <v>5</v>
      </c>
      <c r="E85" s="6">
        <v>2090127</v>
      </c>
      <c r="F85" s="4">
        <v>39.7</v>
      </c>
      <c r="G85" s="4">
        <v>71.4</v>
      </c>
      <c r="H85" s="6">
        <f t="shared" si="3"/>
        <v>58.72</v>
      </c>
      <c r="I85" s="6">
        <v>14</v>
      </c>
      <c r="J85" s="6" t="s">
        <v>220</v>
      </c>
      <c r="K85" s="4"/>
    </row>
    <row r="86" ht="16" customHeight="true" spans="1:11">
      <c r="A86" s="4">
        <v>84</v>
      </c>
      <c r="B86" s="5" t="s">
        <v>229</v>
      </c>
      <c r="C86" s="6">
        <v>20240209</v>
      </c>
      <c r="D86" s="6">
        <v>5</v>
      </c>
      <c r="E86" s="6">
        <v>2090011</v>
      </c>
      <c r="F86" s="4">
        <v>37.3</v>
      </c>
      <c r="G86" s="4">
        <v>72.8</v>
      </c>
      <c r="H86" s="6">
        <f t="shared" si="3"/>
        <v>58.6</v>
      </c>
      <c r="I86" s="6">
        <v>15</v>
      </c>
      <c r="J86" s="6" t="s">
        <v>220</v>
      </c>
      <c r="K86" s="4"/>
    </row>
    <row r="87" ht="16" customHeight="true" spans="1:11">
      <c r="A87" s="4">
        <v>85</v>
      </c>
      <c r="B87" s="5" t="s">
        <v>229</v>
      </c>
      <c r="C87" s="6">
        <v>20240209</v>
      </c>
      <c r="D87" s="6">
        <v>5</v>
      </c>
      <c r="E87" s="6">
        <v>2090124</v>
      </c>
      <c r="F87" s="4">
        <v>39.7</v>
      </c>
      <c r="G87" s="4" t="s">
        <v>222</v>
      </c>
      <c r="H87" s="6"/>
      <c r="I87" s="6"/>
      <c r="J87" s="6" t="s">
        <v>220</v>
      </c>
      <c r="K87" s="4"/>
    </row>
    <row r="88" ht="16" customHeight="true" spans="1:11">
      <c r="A88" s="4">
        <v>86</v>
      </c>
      <c r="B88" s="5" t="s">
        <v>229</v>
      </c>
      <c r="C88" s="6">
        <v>20240210</v>
      </c>
      <c r="D88" s="6">
        <v>2</v>
      </c>
      <c r="E88" s="6">
        <v>2100005</v>
      </c>
      <c r="F88" s="4">
        <v>40.3</v>
      </c>
      <c r="G88" s="4">
        <v>86.6</v>
      </c>
      <c r="H88" s="6">
        <f>F88*0.4+G88*0.6</f>
        <v>68.08</v>
      </c>
      <c r="I88" s="6">
        <v>1</v>
      </c>
      <c r="J88" s="6" t="s">
        <v>219</v>
      </c>
      <c r="K88" s="4"/>
    </row>
    <row r="89" ht="16" customHeight="true" spans="1:11">
      <c r="A89" s="4">
        <v>87</v>
      </c>
      <c r="B89" s="5" t="s">
        <v>229</v>
      </c>
      <c r="C89" s="6">
        <v>20240210</v>
      </c>
      <c r="D89" s="6">
        <v>2</v>
      </c>
      <c r="E89" s="6">
        <v>2100025</v>
      </c>
      <c r="F89" s="4">
        <v>31.3</v>
      </c>
      <c r="G89" s="4">
        <v>83.6</v>
      </c>
      <c r="H89" s="6">
        <f>F89*0.4+G89*0.6</f>
        <v>62.68</v>
      </c>
      <c r="I89" s="6">
        <v>2</v>
      </c>
      <c r="J89" s="6" t="s">
        <v>219</v>
      </c>
      <c r="K89" s="4"/>
    </row>
    <row r="90" ht="16" customHeight="true" spans="1:11">
      <c r="A90" s="4">
        <v>88</v>
      </c>
      <c r="B90" s="5" t="s">
        <v>229</v>
      </c>
      <c r="C90" s="6">
        <v>20240210</v>
      </c>
      <c r="D90" s="6">
        <v>2</v>
      </c>
      <c r="E90" s="6">
        <v>2100009</v>
      </c>
      <c r="F90" s="4">
        <v>32</v>
      </c>
      <c r="G90" s="4">
        <v>78.6</v>
      </c>
      <c r="H90" s="6">
        <f>F90*0.4+G90*0.6</f>
        <v>59.96</v>
      </c>
      <c r="I90" s="6">
        <v>3</v>
      </c>
      <c r="J90" s="6" t="s">
        <v>220</v>
      </c>
      <c r="K90" s="4"/>
    </row>
    <row r="91" ht="16" customHeight="true" spans="1:11">
      <c r="A91" s="4">
        <v>89</v>
      </c>
      <c r="B91" s="5" t="s">
        <v>229</v>
      </c>
      <c r="C91" s="6">
        <v>20240210</v>
      </c>
      <c r="D91" s="6">
        <v>2</v>
      </c>
      <c r="E91" s="6">
        <v>2100014</v>
      </c>
      <c r="F91" s="4">
        <v>36.3</v>
      </c>
      <c r="G91" s="4">
        <v>75.6</v>
      </c>
      <c r="H91" s="6">
        <f>F91*0.4+G91*0.6</f>
        <v>59.88</v>
      </c>
      <c r="I91" s="6">
        <v>4</v>
      </c>
      <c r="J91" s="6" t="s">
        <v>220</v>
      </c>
      <c r="K91" s="4"/>
    </row>
    <row r="92" ht="16" customHeight="true" spans="1:11">
      <c r="A92" s="4">
        <v>90</v>
      </c>
      <c r="B92" s="5" t="s">
        <v>229</v>
      </c>
      <c r="C92" s="6">
        <v>20240210</v>
      </c>
      <c r="D92" s="6">
        <v>2</v>
      </c>
      <c r="E92" s="6">
        <v>2100011</v>
      </c>
      <c r="F92" s="4">
        <v>31.3</v>
      </c>
      <c r="G92" s="4">
        <v>72</v>
      </c>
      <c r="H92" s="6">
        <f>F92*0.4+G92*0.6</f>
        <v>55.72</v>
      </c>
      <c r="I92" s="6">
        <v>5</v>
      </c>
      <c r="J92" s="6" t="s">
        <v>220</v>
      </c>
      <c r="K92" s="4"/>
    </row>
    <row r="93" ht="16" customHeight="true" spans="1:11">
      <c r="A93" s="4">
        <v>91</v>
      </c>
      <c r="B93" s="5" t="s">
        <v>229</v>
      </c>
      <c r="C93" s="6">
        <v>20240210</v>
      </c>
      <c r="D93" s="6">
        <v>2</v>
      </c>
      <c r="E93" s="6">
        <v>2100030</v>
      </c>
      <c r="F93" s="4">
        <v>57</v>
      </c>
      <c r="G93" s="4" t="s">
        <v>222</v>
      </c>
      <c r="H93" s="6"/>
      <c r="I93" s="6"/>
      <c r="J93" s="6" t="s">
        <v>220</v>
      </c>
      <c r="K93" s="4"/>
    </row>
  </sheetData>
  <sortState ref="E2:Q19">
    <sortCondition ref="H2:H19" descending="true"/>
  </sortState>
  <mergeCells count="1">
    <mergeCell ref="A1:K1"/>
  </mergeCells>
  <pageMargins left="0.751388888888889" right="0.751388888888889" top="1" bottom="1" header="0.5" footer="0.5"/>
  <pageSetup paperSize="9" scale="8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成绩</vt:lpstr>
      <vt:lpstr>分院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2024-08-03T09:53:00Z</dcterms:created>
  <dcterms:modified xsi:type="dcterms:W3CDTF">2024-08-05T16:36:35Z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KSOReadingLayout">
    <vt:bool>true</vt:bool>
  </property>
  <property fmtid="{D5CDD505-2E9C-101B-9397-08002B2CF9AE}" pid="4" name="ICV">
    <vt:lpwstr>98E7DC899D4D43F3914F107B6ABFE28F_12</vt:lpwstr>
  </property>
</Properties>
</file>