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J:\6.21\2024年郴州市市直事业单位公开招（选）聘全流程\8.面试成绩及综合成绩\2024年郴州市市直事业单位公开招聘工作人员面试成绩及综合成绩\"/>
    </mc:Choice>
  </mc:AlternateContent>
  <xr:revisionPtr revIDLastSave="0" documentId="13_ncr:1_{38ACEB6C-84A3-4D20-86D6-AF169D13E2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结构化面试" sheetId="11" r:id="rId1"/>
  </sheets>
  <externalReferences>
    <externalReference r:id="rId2"/>
  </externalReferences>
  <definedNames>
    <definedName name="_xlnm._FilterDatabase" localSheetId="0" hidden="1">结构化面试!$A$4:$L$94</definedName>
    <definedName name="_xlnm.Print_Titles" localSheetId="0">结构化面试!$2:$4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4" i="11" l="1"/>
  <c r="K93" i="11"/>
  <c r="L93" i="11" s="1"/>
  <c r="K92" i="11"/>
  <c r="K91" i="11"/>
  <c r="L91" i="11" s="1"/>
  <c r="K90" i="11"/>
  <c r="L90" i="11" s="1"/>
  <c r="K89" i="11"/>
  <c r="L89" i="11" s="1"/>
  <c r="K88" i="11"/>
  <c r="L88" i="11" s="1"/>
  <c r="K87" i="11"/>
  <c r="L87" i="11" s="1"/>
  <c r="K86" i="11"/>
  <c r="L86" i="11" s="1"/>
  <c r="K85" i="11"/>
  <c r="L85" i="11" s="1"/>
  <c r="K84" i="11"/>
  <c r="L84" i="11" s="1"/>
  <c r="K83" i="11"/>
  <c r="L83" i="11" s="1"/>
  <c r="K82" i="11"/>
  <c r="L82" i="11" s="1"/>
  <c r="K81" i="11"/>
  <c r="L81" i="11" s="1"/>
  <c r="K80" i="11"/>
  <c r="L80" i="11" s="1"/>
  <c r="K79" i="11"/>
  <c r="L79" i="11" s="1"/>
  <c r="K78" i="11"/>
  <c r="L78" i="11" s="1"/>
  <c r="K77" i="11"/>
  <c r="L77" i="11" s="1"/>
  <c r="K76" i="11"/>
  <c r="L76" i="11" s="1"/>
  <c r="K75" i="11"/>
  <c r="L75" i="11" s="1"/>
  <c r="K74" i="11"/>
  <c r="L74" i="11" s="1"/>
  <c r="K73" i="11"/>
  <c r="L73" i="11" s="1"/>
  <c r="K72" i="11"/>
  <c r="L72" i="11" s="1"/>
  <c r="K71" i="11"/>
  <c r="L71" i="11" s="1"/>
  <c r="K70" i="11"/>
  <c r="L70" i="11" s="1"/>
  <c r="K69" i="11"/>
  <c r="L69" i="11" s="1"/>
  <c r="K68" i="11"/>
  <c r="L68" i="11" s="1"/>
  <c r="K67" i="11"/>
  <c r="L67" i="11" s="1"/>
  <c r="K66" i="11"/>
  <c r="L66" i="11" s="1"/>
  <c r="K65" i="11"/>
  <c r="L65" i="11" s="1"/>
  <c r="K64" i="11"/>
  <c r="L64" i="11" s="1"/>
  <c r="K63" i="11"/>
  <c r="L63" i="11" s="1"/>
  <c r="K62" i="11"/>
  <c r="L62" i="11" s="1"/>
  <c r="K61" i="11"/>
  <c r="L60" i="11"/>
  <c r="K60" i="11"/>
  <c r="K59" i="11"/>
  <c r="L59" i="11" s="1"/>
  <c r="L58" i="11"/>
  <c r="K58" i="11"/>
  <c r="K57" i="11"/>
  <c r="L57" i="11" s="1"/>
  <c r="L56" i="11"/>
  <c r="K56" i="11"/>
  <c r="K55" i="11"/>
  <c r="L55" i="11" s="1"/>
  <c r="L54" i="11"/>
  <c r="K54" i="11"/>
  <c r="K53" i="11"/>
  <c r="K52" i="11"/>
  <c r="L52" i="11" s="1"/>
  <c r="K51" i="11"/>
  <c r="L51" i="11" s="1"/>
  <c r="K50" i="11"/>
  <c r="L50" i="11" s="1"/>
  <c r="K49" i="11"/>
  <c r="L49" i="11" s="1"/>
  <c r="K48" i="11"/>
  <c r="L48" i="11" s="1"/>
  <c r="K47" i="11"/>
  <c r="L47" i="11" s="1"/>
  <c r="K46" i="11"/>
  <c r="L46" i="11" s="1"/>
  <c r="K45" i="11"/>
  <c r="L45" i="11" s="1"/>
  <c r="K44" i="11"/>
  <c r="L44" i="11" s="1"/>
  <c r="K43" i="11"/>
  <c r="L43" i="11" s="1"/>
  <c r="K42" i="11"/>
  <c r="L42" i="11" s="1"/>
  <c r="K41" i="11"/>
  <c r="L41" i="11" s="1"/>
  <c r="K40" i="11"/>
  <c r="L40" i="11" s="1"/>
  <c r="K39" i="11"/>
  <c r="L39" i="11" s="1"/>
  <c r="K38" i="11"/>
  <c r="L38" i="11" s="1"/>
  <c r="K37" i="11"/>
  <c r="L37" i="11" s="1"/>
  <c r="K36" i="11"/>
  <c r="L36" i="11" s="1"/>
  <c r="K35" i="11"/>
  <c r="L35" i="11" s="1"/>
  <c r="K34" i="11"/>
  <c r="L34" i="11" s="1"/>
  <c r="K33" i="11"/>
  <c r="L33" i="11" s="1"/>
  <c r="K32" i="11"/>
  <c r="L32" i="11" s="1"/>
  <c r="K31" i="11"/>
  <c r="L31" i="11" s="1"/>
  <c r="K30" i="11"/>
  <c r="L30" i="11" s="1"/>
  <c r="K29" i="11"/>
  <c r="L29" i="11" s="1"/>
  <c r="K28" i="11"/>
  <c r="L28" i="11" s="1"/>
  <c r="K27" i="11"/>
  <c r="L27" i="11" s="1"/>
  <c r="K26" i="11"/>
  <c r="L26" i="11" s="1"/>
  <c r="K25" i="11"/>
  <c r="L25" i="11" s="1"/>
  <c r="K24" i="11"/>
  <c r="L23" i="11"/>
  <c r="K23" i="11"/>
  <c r="K22" i="11"/>
  <c r="L22" i="11" s="1"/>
  <c r="L21" i="11"/>
  <c r="K21" i="11"/>
  <c r="K20" i="11"/>
  <c r="L20" i="11" s="1"/>
  <c r="L19" i="11"/>
  <c r="K19" i="11"/>
  <c r="K18" i="11"/>
  <c r="L18" i="11" s="1"/>
  <c r="L17" i="11"/>
  <c r="K17" i="11"/>
  <c r="K16" i="11"/>
  <c r="K15" i="11"/>
  <c r="L15" i="11" s="1"/>
  <c r="K14" i="11"/>
  <c r="L14" i="11" s="1"/>
  <c r="K13" i="11"/>
  <c r="L13" i="11" s="1"/>
  <c r="K12" i="11"/>
  <c r="L12" i="11" s="1"/>
  <c r="K11" i="11"/>
  <c r="L11" i="11" s="1"/>
  <c r="K10" i="11"/>
  <c r="L10" i="11" s="1"/>
  <c r="K9" i="11"/>
  <c r="L9" i="11" s="1"/>
  <c r="K8" i="11"/>
  <c r="L8" i="11" s="1"/>
  <c r="K7" i="11"/>
  <c r="L7" i="11" s="1"/>
  <c r="K6" i="11"/>
  <c r="L6" i="11" s="1"/>
  <c r="K5" i="11"/>
  <c r="L5" i="11" s="1"/>
</calcChain>
</file>

<file path=xl/sharedStrings.xml><?xml version="1.0" encoding="utf-8"?>
<sst xmlns="http://schemas.openxmlformats.org/spreadsheetml/2006/main" count="295" uniqueCount="269">
  <si>
    <t>附件1</t>
  </si>
  <si>
    <t>序号</t>
  </si>
  <si>
    <t>主管部门</t>
  </si>
  <si>
    <t>招聘单位</t>
  </si>
  <si>
    <t>招聘单位代码</t>
  </si>
  <si>
    <t>岗位
名称</t>
  </si>
  <si>
    <t>岗位
代码</t>
  </si>
  <si>
    <t>招聘计划</t>
  </si>
  <si>
    <t>姓名</t>
  </si>
  <si>
    <t>准考证号</t>
  </si>
  <si>
    <t>笔试成绩</t>
  </si>
  <si>
    <t>面试成绩</t>
  </si>
  <si>
    <t>综合成绩</t>
  </si>
  <si>
    <t>中共郴州市委宣传部</t>
  </si>
  <si>
    <t>市新时代文明实践促进中心</t>
  </si>
  <si>
    <t>综合岗</t>
  </si>
  <si>
    <t>张哲</t>
  </si>
  <si>
    <t>01000100319</t>
  </si>
  <si>
    <t>谢彦玮</t>
  </si>
  <si>
    <t>01000101206</t>
  </si>
  <si>
    <t>郴州日报社</t>
  </si>
  <si>
    <t xml:space="preserve">新闻采编  </t>
  </si>
  <si>
    <t>黄婧雯</t>
  </si>
  <si>
    <t>77000100118</t>
  </si>
  <si>
    <t>张璐璐</t>
  </si>
  <si>
    <t>77000100206</t>
  </si>
  <si>
    <t>袁丹华</t>
  </si>
  <si>
    <t>77000100129</t>
  </si>
  <si>
    <t>刘芳瑗</t>
  </si>
  <si>
    <t>77000100113</t>
  </si>
  <si>
    <t>厉俊辰</t>
  </si>
  <si>
    <t>77000100107</t>
  </si>
  <si>
    <t>杨芝娟</t>
  </si>
  <si>
    <t>77000100109</t>
  </si>
  <si>
    <t>网络技术</t>
  </si>
  <si>
    <t>刘蔚</t>
  </si>
  <si>
    <t>01000103104</t>
  </si>
  <si>
    <t>范子庆</t>
  </si>
  <si>
    <t>01000103721</t>
  </si>
  <si>
    <t>郴州市农业农村局</t>
  </si>
  <si>
    <t>郴州市农机事务中心</t>
  </si>
  <si>
    <t>农机技术推广专技人员</t>
  </si>
  <si>
    <t>郭彦夫</t>
  </si>
  <si>
    <t>01000204807</t>
  </si>
  <si>
    <t>赵杰</t>
  </si>
  <si>
    <t>01000105208</t>
  </si>
  <si>
    <t>面试缺考</t>
  </si>
  <si>
    <t>郴州市退役军人事务局</t>
  </si>
  <si>
    <t>郴州市退役军人服务中心</t>
  </si>
  <si>
    <t>会计</t>
  </si>
  <si>
    <t>李梦未</t>
  </si>
  <si>
    <t>01000101220</t>
  </si>
  <si>
    <t>黄涛</t>
  </si>
  <si>
    <t>01000108817</t>
  </si>
  <si>
    <t>郴州市机关事务管理局</t>
  </si>
  <si>
    <t>市机关事业单位资产事务中心</t>
  </si>
  <si>
    <t>资产管理人员</t>
  </si>
  <si>
    <t>廖艳群</t>
  </si>
  <si>
    <t>01000104919</t>
  </si>
  <si>
    <t>丁典</t>
  </si>
  <si>
    <t>01000201612</t>
  </si>
  <si>
    <t>职员</t>
  </si>
  <si>
    <t>周晓露</t>
  </si>
  <si>
    <t>01000108915</t>
  </si>
  <si>
    <t>唐彰霞</t>
  </si>
  <si>
    <t>01000107616</t>
  </si>
  <si>
    <t>郴州市文化旅游广电体育局</t>
  </si>
  <si>
    <t>湖南省昆剧团</t>
  </si>
  <si>
    <t>文化研究员</t>
  </si>
  <si>
    <t>刘淼林</t>
  </si>
  <si>
    <t>01000109330</t>
  </si>
  <si>
    <t>周慧</t>
  </si>
  <si>
    <t>01000206412</t>
  </si>
  <si>
    <t>郴州市水利局</t>
  </si>
  <si>
    <t>市水旱灾害防御事务中心</t>
  </si>
  <si>
    <t>专技人员</t>
  </si>
  <si>
    <t>田顺新</t>
  </si>
  <si>
    <t>01000104016</t>
  </si>
  <si>
    <t>郴州市青山垅灌区水电管理局</t>
  </si>
  <si>
    <t>技术员</t>
  </si>
  <si>
    <t>廖章杨</t>
  </si>
  <si>
    <t>01000104927</t>
  </si>
  <si>
    <t>唐屹</t>
  </si>
  <si>
    <t>01000202715</t>
  </si>
  <si>
    <t>郴州市市场监督管理局</t>
  </si>
  <si>
    <t>郴州市消费者委员会秘书处</t>
  </si>
  <si>
    <t>工作人员</t>
  </si>
  <si>
    <t>姚玢汝</t>
  </si>
  <si>
    <t>01000104409</t>
  </si>
  <si>
    <t>周宁</t>
  </si>
  <si>
    <t>01000103429</t>
  </si>
  <si>
    <t>郴州市自然资源和规划局</t>
  </si>
  <si>
    <t>郴州市不动产登记中心</t>
  </si>
  <si>
    <t>职员（二）</t>
  </si>
  <si>
    <t>胡用河</t>
  </si>
  <si>
    <t>01000102009</t>
  </si>
  <si>
    <t>李俊</t>
  </si>
  <si>
    <t>01000101127</t>
  </si>
  <si>
    <t>职员（三）</t>
  </si>
  <si>
    <t>周嘉怡</t>
  </si>
  <si>
    <t>01000109024</t>
  </si>
  <si>
    <t>张晓程</t>
  </si>
  <si>
    <t>01000203506</t>
  </si>
  <si>
    <t>职员（四）</t>
  </si>
  <si>
    <t>周荟荟</t>
  </si>
  <si>
    <t>01000105728</t>
  </si>
  <si>
    <t>廖海昌</t>
  </si>
  <si>
    <t>01000107824</t>
  </si>
  <si>
    <t>职员（五）</t>
  </si>
  <si>
    <t>左一栀</t>
  </si>
  <si>
    <t>01000107321</t>
  </si>
  <si>
    <t>朱莉娅</t>
  </si>
  <si>
    <t>01000107612</t>
  </si>
  <si>
    <t>郴州市空间规划研究和地理信息中心</t>
  </si>
  <si>
    <t>吕亚蒙</t>
  </si>
  <si>
    <t>01000103512</t>
  </si>
  <si>
    <t>彭子龙</t>
  </si>
  <si>
    <t>01000202529</t>
  </si>
  <si>
    <t>管理人员</t>
  </si>
  <si>
    <t>李睿琦</t>
  </si>
  <si>
    <t>01000109215</t>
  </si>
  <si>
    <t>袁旭昇</t>
  </si>
  <si>
    <t>01000202130</t>
  </si>
  <si>
    <t>郴州市自然资源监测和生态修复中心</t>
  </si>
  <si>
    <t>土地整治专技人员</t>
  </si>
  <si>
    <t>周贤健</t>
  </si>
  <si>
    <t>01000205018</t>
  </si>
  <si>
    <t>林俊</t>
  </si>
  <si>
    <t>01000203902</t>
  </si>
  <si>
    <t>地质灾害防治专技人员</t>
  </si>
  <si>
    <t>曾令旗</t>
  </si>
  <si>
    <t>01000101713</t>
  </si>
  <si>
    <t>杨兵</t>
  </si>
  <si>
    <t>01000202222</t>
  </si>
  <si>
    <t>郴州市土地储备中心</t>
  </si>
  <si>
    <t>专技人员（一）</t>
  </si>
  <si>
    <t>曹涛</t>
  </si>
  <si>
    <t>01000206420</t>
  </si>
  <si>
    <t>王世双</t>
  </si>
  <si>
    <t>01000102516</t>
  </si>
  <si>
    <t>专技人员（二）</t>
  </si>
  <si>
    <t>钟倩</t>
  </si>
  <si>
    <t>01000106025</t>
  </si>
  <si>
    <t>刘小芬</t>
  </si>
  <si>
    <t>01000204223</t>
  </si>
  <si>
    <t>专技人员（三）</t>
  </si>
  <si>
    <t>赵志文</t>
  </si>
  <si>
    <t>01000200114</t>
  </si>
  <si>
    <t>钟洁慧</t>
  </si>
  <si>
    <t>01000104426</t>
  </si>
  <si>
    <t>郴州市广播电视台</t>
  </si>
  <si>
    <t>记者1</t>
  </si>
  <si>
    <t>韩沐笛</t>
  </si>
  <si>
    <t>01000205205</t>
  </si>
  <si>
    <t>陈师师</t>
  </si>
  <si>
    <t>01000206819</t>
  </si>
  <si>
    <t>记者2</t>
  </si>
  <si>
    <t>罗威</t>
  </si>
  <si>
    <t>01000109519</t>
  </si>
  <si>
    <t>杨苗珊</t>
  </si>
  <si>
    <t>01000204808</t>
  </si>
  <si>
    <t>舞台节目编导</t>
  </si>
  <si>
    <t>李文婷</t>
  </si>
  <si>
    <t>01000105114</t>
  </si>
  <si>
    <t>胡紫雨</t>
  </si>
  <si>
    <t>01000104408</t>
  </si>
  <si>
    <t>摄影摄像</t>
  </si>
  <si>
    <t>李涛</t>
  </si>
  <si>
    <t>01000109911</t>
  </si>
  <si>
    <t>段雨琪</t>
  </si>
  <si>
    <t>01000202914</t>
  </si>
  <si>
    <t>新媒体运营</t>
  </si>
  <si>
    <t>潘纯凤</t>
  </si>
  <si>
    <t>01000206804</t>
  </si>
  <si>
    <t>何双</t>
  </si>
  <si>
    <t>01000105818</t>
  </si>
  <si>
    <t>郴州电视调频转播台</t>
  </si>
  <si>
    <t>综合管理</t>
  </si>
  <si>
    <t>何卓婷</t>
  </si>
  <si>
    <t>01000106603</t>
  </si>
  <si>
    <t>周扬程</t>
  </si>
  <si>
    <t>01000108904</t>
  </si>
  <si>
    <t>电视发射技术员</t>
  </si>
  <si>
    <t>曹榕</t>
  </si>
  <si>
    <t>01000202510</t>
  </si>
  <si>
    <t>宋学斌</t>
  </si>
  <si>
    <t>01000200506</t>
  </si>
  <si>
    <t>郴州市广播电视发射传输部</t>
  </si>
  <si>
    <t>杨勋</t>
  </si>
  <si>
    <t>01000204709</t>
  </si>
  <si>
    <t>谢聪</t>
  </si>
  <si>
    <t>01000202720</t>
  </si>
  <si>
    <t>视频制作人员</t>
  </si>
  <si>
    <t>吴婧妤</t>
  </si>
  <si>
    <t>01000101711</t>
  </si>
  <si>
    <t>李杨</t>
  </si>
  <si>
    <t>01000107611</t>
  </si>
  <si>
    <t>技术人员</t>
  </si>
  <si>
    <t>陈苗</t>
  </si>
  <si>
    <t>01000207306</t>
  </si>
  <si>
    <t>唐利鹏</t>
  </si>
  <si>
    <t>01000207023</t>
  </si>
  <si>
    <t>郴州市住房公积金管理中心</t>
  </si>
  <si>
    <t>专业技术人员岗位（一）</t>
  </si>
  <si>
    <t>魏斌</t>
  </si>
  <si>
    <t>01000202829</t>
  </si>
  <si>
    <t>李奕</t>
  </si>
  <si>
    <t>01000203208</t>
  </si>
  <si>
    <t>郴州市卫生健康委员会</t>
  </si>
  <si>
    <t>郴州市妇幼保健院</t>
  </si>
  <si>
    <t>人事党务干事</t>
  </si>
  <si>
    <t>方海菁</t>
  </si>
  <si>
    <t>01000205706</t>
  </si>
  <si>
    <t>兰莎</t>
  </si>
  <si>
    <t>01000108719</t>
  </si>
  <si>
    <t>郴州市第二人民医院</t>
  </si>
  <si>
    <t>财务科
运营岗</t>
  </si>
  <si>
    <t>罗凯健</t>
  </si>
  <si>
    <t>01000102202</t>
  </si>
  <si>
    <t>朱正茂</t>
  </si>
  <si>
    <t>01000105517</t>
  </si>
  <si>
    <t>郴州市教育局</t>
  </si>
  <si>
    <t>郴州市第六中学</t>
  </si>
  <si>
    <t>傅亚丽</t>
  </si>
  <si>
    <t>01000207514</t>
  </si>
  <si>
    <t>李盛明</t>
  </si>
  <si>
    <t>01000202705</t>
  </si>
  <si>
    <t>郴州市教育科学研究院</t>
  </si>
  <si>
    <t>颜丽云</t>
  </si>
  <si>
    <t>01000107610</t>
  </si>
  <si>
    <t>钟森杰</t>
  </si>
  <si>
    <t>01000107218</t>
  </si>
  <si>
    <t>郴州市林邑中学</t>
  </si>
  <si>
    <t>中学通用技术教师</t>
  </si>
  <si>
    <t>刘馨郁</t>
  </si>
  <si>
    <t>01000206101</t>
  </si>
  <si>
    <t>谷玉梅</t>
  </si>
  <si>
    <t>01000107613</t>
  </si>
  <si>
    <t>徐堂黠</t>
  </si>
  <si>
    <t>01000105128</t>
  </si>
  <si>
    <t>雷柳芳</t>
  </si>
  <si>
    <t>01000207421</t>
  </si>
  <si>
    <t>谭琳</t>
  </si>
  <si>
    <t>01000103023</t>
  </si>
  <si>
    <t>朱赛桂</t>
  </si>
  <si>
    <t>01000103013</t>
  </si>
  <si>
    <t>郴州技师学院</t>
  </si>
  <si>
    <t>侯玲红</t>
  </si>
  <si>
    <t>01000207009</t>
  </si>
  <si>
    <t>湘南幼儿师范高等专科学校</t>
  </si>
  <si>
    <t>专职辅导员</t>
  </si>
  <si>
    <t>李璇</t>
  </si>
  <si>
    <t>01000107020</t>
  </si>
  <si>
    <t>刘为</t>
  </si>
  <si>
    <t>01000104206</t>
  </si>
  <si>
    <t>湘南幼儿师范高等专科学校附属幼儿园</t>
  </si>
  <si>
    <t>幼儿
教师</t>
  </si>
  <si>
    <t>邓荔之</t>
  </si>
  <si>
    <t>01000202412</t>
  </si>
  <si>
    <t>卢佳敏</t>
  </si>
  <si>
    <t>01000106327</t>
  </si>
  <si>
    <t>郴州市科学技术协会</t>
  </si>
  <si>
    <t>郴州市科技馆</t>
  </si>
  <si>
    <t>财务</t>
  </si>
  <si>
    <t>陈琦</t>
  </si>
  <si>
    <t>01000204214</t>
  </si>
  <si>
    <t>曹雅轩</t>
  </si>
  <si>
    <t>01000102608</t>
  </si>
  <si>
    <t>2024年郴州市市直事业单位公开招聘工作人员
面试成绩及综合成绩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</si>
</sst>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8" x14ac:knownFonts="1">
    <font>
      <sz val="12"/>
      <name val="宋体"/>
      <charset val="134"/>
    </font>
    <font>
      <sz val="11"/>
      <name val="仿宋"/>
      <charset val="134"/>
    </font>
    <font>
      <b/>
      <sz val="12"/>
      <name val="仿宋_GB2312"/>
      <charset val="134"/>
    </font>
    <font>
      <sz val="24"/>
      <name val="方正小标宋简体"/>
      <charset val="134"/>
    </font>
    <font>
      <sz val="11"/>
      <name val="黑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24"/>
      <name val="方正小标宋简体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178" fontId="0" fillId="2" borderId="0" xfId="0" applyNumberFormat="1" applyFill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178" fontId="3" fillId="2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3" applyFont="1" applyFill="1" applyBorder="1" applyAlignment="1">
      <alignment horizontal="center" vertical="center" wrapText="1"/>
    </xf>
    <xf numFmtId="0" fontId="1" fillId="2" borderId="4" xfId="3" applyFont="1" applyFill="1" applyBorder="1" applyAlignment="1">
      <alignment horizontal="center" vertical="center" wrapText="1"/>
    </xf>
    <xf numFmtId="0" fontId="1" fillId="2" borderId="3" xfId="3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8" fontId="4" fillId="2" borderId="2" xfId="0" applyNumberFormat="1" applyFont="1" applyFill="1" applyBorder="1" applyAlignment="1">
      <alignment horizontal="center" vertical="center" wrapText="1"/>
    </xf>
    <xf numFmtId="178" fontId="4" fillId="2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13">
    <cellStyle name="常规" xfId="0" builtinId="0"/>
    <cellStyle name="常规 10" xfId="1" xr:uid="{00000000-0005-0000-0000-000031000000}"/>
    <cellStyle name="常规 11" xfId="2" xr:uid="{00000000-0005-0000-0000-000032000000}"/>
    <cellStyle name="常规 15" xfId="3" xr:uid="{00000000-0005-0000-0000-000033000000}"/>
    <cellStyle name="常规 17" xfId="4" xr:uid="{00000000-0005-0000-0000-000034000000}"/>
    <cellStyle name="常规 2" xfId="5" xr:uid="{00000000-0005-0000-0000-000035000000}"/>
    <cellStyle name="常规 3" xfId="6" xr:uid="{00000000-0005-0000-0000-000036000000}"/>
    <cellStyle name="常规 4" xfId="7" xr:uid="{00000000-0005-0000-0000-000037000000}"/>
    <cellStyle name="常规 5" xfId="8" xr:uid="{00000000-0005-0000-0000-000038000000}"/>
    <cellStyle name="常规 6" xfId="9" xr:uid="{00000000-0005-0000-0000-000039000000}"/>
    <cellStyle name="常规 7" xfId="10" xr:uid="{00000000-0005-0000-0000-00003A000000}"/>
    <cellStyle name="常规 8" xfId="11" xr:uid="{00000000-0005-0000-0000-00003B000000}"/>
    <cellStyle name="常规 9" xfId="12" xr:uid="{00000000-0005-0000-0000-00003C000000}"/>
  </cellStyles>
  <dxfs count="0"/>
  <tableStyles count="0" defaultTableStyle="TableStyleMedium9" defaultPivotStyle="PivotStyleLight16"/>
  <colors>
    <mruColors>
      <color rgb="FFFFFF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cas\Desktop\0728&#20107;&#19994;&#21333;&#20301;&#38754;&#35797;&#25104;&#32489;\2024&#24180;&#37108;&#24030;&#24066;&#24066;&#30452;&#20107;&#19994;&#21333;&#20301;&#20844;&#24320;&#25307;&#65288;&#36873;&#65289;&#32856;&#24037;&#20316;&#20154;&#21592;&#38754;&#35797;&#32508;&#21512;&#25104;&#32489;&#27719;&#246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笔试成绩"/>
      <sheetName val="面试成绩"/>
      <sheetName val="综合成绩"/>
    </sheetNames>
    <sheetDataSet>
      <sheetData sheetId="0"/>
      <sheetData sheetId="1">
        <row r="1">
          <cell r="C1" t="str">
            <v>准考证号</v>
          </cell>
          <cell r="D1" t="str">
            <v>报考单位</v>
          </cell>
          <cell r="E1" t="str">
            <v>报考职位</v>
          </cell>
          <cell r="F1" t="str">
            <v>面试成绩</v>
          </cell>
        </row>
        <row r="2">
          <cell r="C2" t="str">
            <v>01000104409</v>
          </cell>
          <cell r="D2" t="str">
            <v>郴州市消费者委员会秘书处</v>
          </cell>
          <cell r="E2" t="str">
            <v>工作人员</v>
          </cell>
          <cell r="F2">
            <v>80.900000000000006</v>
          </cell>
        </row>
        <row r="3">
          <cell r="C3" t="str">
            <v>01000107616</v>
          </cell>
          <cell r="D3" t="str">
            <v>市机关事业单位资产事务中心</v>
          </cell>
          <cell r="E3" t="str">
            <v>职员</v>
          </cell>
          <cell r="F3">
            <v>75.400000000000006</v>
          </cell>
        </row>
        <row r="4">
          <cell r="C4" t="str">
            <v>01000203506</v>
          </cell>
          <cell r="D4" t="str">
            <v>郴州市不动产登记中心</v>
          </cell>
          <cell r="E4" t="str">
            <v>职员（三）</v>
          </cell>
          <cell r="F4">
            <v>75.760000000000005</v>
          </cell>
        </row>
        <row r="5">
          <cell r="C5" t="str">
            <v>01000107612</v>
          </cell>
          <cell r="D5" t="str">
            <v>郴州市不动产登记中心</v>
          </cell>
          <cell r="E5" t="str">
            <v>职员（五）</v>
          </cell>
          <cell r="F5">
            <v>80.5</v>
          </cell>
        </row>
        <row r="6">
          <cell r="C6" t="str">
            <v>77000100109</v>
          </cell>
          <cell r="D6" t="str">
            <v>郴州日报社</v>
          </cell>
          <cell r="E6" t="str">
            <v>新闻采编</v>
          </cell>
          <cell r="F6">
            <v>76.36</v>
          </cell>
        </row>
        <row r="7">
          <cell r="C7" t="str">
            <v>77000100129</v>
          </cell>
          <cell r="D7" t="str">
            <v>郴州日报社</v>
          </cell>
          <cell r="E7" t="str">
            <v>新闻采编</v>
          </cell>
          <cell r="F7">
            <v>78.599999999999994</v>
          </cell>
        </row>
        <row r="8">
          <cell r="C8" t="str">
            <v>77000100113</v>
          </cell>
          <cell r="D8" t="str">
            <v>郴州日报社</v>
          </cell>
          <cell r="E8" t="str">
            <v>新闻采编</v>
          </cell>
          <cell r="F8">
            <v>79.959999999999994</v>
          </cell>
        </row>
        <row r="9">
          <cell r="C9" t="str">
            <v>01000101220</v>
          </cell>
          <cell r="D9" t="str">
            <v>郴州市退役军人服务中心</v>
          </cell>
          <cell r="E9" t="str">
            <v>会计</v>
          </cell>
          <cell r="F9">
            <v>82.8</v>
          </cell>
        </row>
        <row r="10">
          <cell r="C10" t="str">
            <v>77000100107</v>
          </cell>
          <cell r="D10" t="str">
            <v>郴州日报社</v>
          </cell>
          <cell r="E10" t="str">
            <v>新闻采编</v>
          </cell>
          <cell r="F10">
            <v>78.2</v>
          </cell>
        </row>
        <row r="11">
          <cell r="C11" t="str">
            <v>77000100118</v>
          </cell>
          <cell r="D11" t="str">
            <v>郴州日报社</v>
          </cell>
          <cell r="E11" t="str">
            <v>新闻采编</v>
          </cell>
          <cell r="F11">
            <v>80.28</v>
          </cell>
        </row>
        <row r="12">
          <cell r="C12" t="str">
            <v>01000103721</v>
          </cell>
          <cell r="D12" t="str">
            <v>郴州日报社</v>
          </cell>
          <cell r="E12" t="str">
            <v>网络技术</v>
          </cell>
          <cell r="F12">
            <v>79.84</v>
          </cell>
        </row>
        <row r="13">
          <cell r="C13" t="str">
            <v>01000202715</v>
          </cell>
          <cell r="D13" t="str">
            <v>郴州市青山垅灌区水电管理局</v>
          </cell>
          <cell r="E13" t="str">
            <v>技术员</v>
          </cell>
          <cell r="F13">
            <v>78.36</v>
          </cell>
        </row>
        <row r="14">
          <cell r="C14" t="str">
            <v>01000108817</v>
          </cell>
          <cell r="D14" t="str">
            <v>郴州市退役军人服务中心</v>
          </cell>
          <cell r="E14" t="str">
            <v>会计</v>
          </cell>
          <cell r="F14">
            <v>83.32</v>
          </cell>
        </row>
        <row r="15">
          <cell r="C15" t="str">
            <v>01000100319</v>
          </cell>
          <cell r="D15" t="str">
            <v>市新时代文明实践促进中心</v>
          </cell>
          <cell r="E15" t="str">
            <v>综合岗</v>
          </cell>
          <cell r="F15">
            <v>82.58</v>
          </cell>
        </row>
        <row r="16">
          <cell r="C16" t="str">
            <v>01000104016</v>
          </cell>
          <cell r="D16" t="str">
            <v>市水旱灾害防御事务中心</v>
          </cell>
          <cell r="E16" t="str">
            <v>专技人员</v>
          </cell>
          <cell r="F16">
            <v>81.28</v>
          </cell>
        </row>
        <row r="17">
          <cell r="C17" t="str">
            <v>01000107321</v>
          </cell>
          <cell r="D17" t="str">
            <v>郴州市不动产登记中心</v>
          </cell>
          <cell r="E17" t="str">
            <v>职员（五）</v>
          </cell>
          <cell r="F17">
            <v>82.08</v>
          </cell>
        </row>
        <row r="18">
          <cell r="C18" t="str">
            <v>01000102009</v>
          </cell>
          <cell r="D18" t="str">
            <v>郴州市不动产登记中心</v>
          </cell>
          <cell r="E18" t="str">
            <v>职员（二）</v>
          </cell>
          <cell r="F18">
            <v>83.6</v>
          </cell>
        </row>
        <row r="19">
          <cell r="C19" t="str">
            <v>01000101206</v>
          </cell>
          <cell r="D19" t="str">
            <v>市新时代文明实践促进中心</v>
          </cell>
          <cell r="E19" t="str">
            <v>综合岗</v>
          </cell>
          <cell r="F19">
            <v>81.760000000000005</v>
          </cell>
        </row>
        <row r="20">
          <cell r="C20" t="str">
            <v>01000101127</v>
          </cell>
          <cell r="D20" t="str">
            <v>郴州市不动产登记中心</v>
          </cell>
          <cell r="E20" t="str">
            <v>职员（二）</v>
          </cell>
          <cell r="F20">
            <v>75.84</v>
          </cell>
        </row>
        <row r="21">
          <cell r="C21" t="str">
            <v>01000201612</v>
          </cell>
          <cell r="D21" t="str">
            <v>市机关事业单位资产事务中心</v>
          </cell>
          <cell r="E21" t="str">
            <v>资产管理人员</v>
          </cell>
          <cell r="F21">
            <v>79.819999999999993</v>
          </cell>
        </row>
        <row r="22">
          <cell r="C22" t="str">
            <v>01000108915</v>
          </cell>
          <cell r="D22" t="str">
            <v>市机关事业单位资产事务中心</v>
          </cell>
          <cell r="E22" t="str">
            <v>职员</v>
          </cell>
          <cell r="F22">
            <v>78.959999999999994</v>
          </cell>
        </row>
        <row r="23">
          <cell r="C23" t="str">
            <v>01000107824</v>
          </cell>
          <cell r="D23" t="str">
            <v>郴州市不动产登记中心</v>
          </cell>
          <cell r="E23" t="str">
            <v>职员（四）</v>
          </cell>
          <cell r="F23">
            <v>81.96</v>
          </cell>
        </row>
        <row r="24">
          <cell r="C24" t="str">
            <v>77000100206</v>
          </cell>
          <cell r="D24" t="str">
            <v>郴州日报社</v>
          </cell>
          <cell r="E24" t="str">
            <v>新闻采编</v>
          </cell>
          <cell r="F24">
            <v>79.44</v>
          </cell>
        </row>
        <row r="25">
          <cell r="C25" t="str">
            <v>01000105728</v>
          </cell>
          <cell r="D25" t="str">
            <v>郴州市不动产登记中心</v>
          </cell>
          <cell r="E25" t="str">
            <v>职员（四）</v>
          </cell>
          <cell r="F25">
            <v>82.42</v>
          </cell>
        </row>
        <row r="26">
          <cell r="C26" t="str">
            <v>01000109330</v>
          </cell>
          <cell r="D26" t="str">
            <v>湖南省昆剧团</v>
          </cell>
          <cell r="E26" t="str">
            <v>文化研究员</v>
          </cell>
          <cell r="F26">
            <v>77.599999999999994</v>
          </cell>
        </row>
        <row r="27">
          <cell r="C27" t="str">
            <v>01000104927</v>
          </cell>
          <cell r="D27" t="str">
            <v>郴州市青山垅灌区水电管理局</v>
          </cell>
          <cell r="E27" t="str">
            <v>技术员</v>
          </cell>
          <cell r="F27">
            <v>81.02</v>
          </cell>
        </row>
        <row r="28">
          <cell r="C28" t="str">
            <v>01000103104</v>
          </cell>
          <cell r="D28" t="str">
            <v>郴州日报社</v>
          </cell>
          <cell r="E28" t="str">
            <v>网络技术</v>
          </cell>
          <cell r="F28">
            <v>79.2</v>
          </cell>
        </row>
        <row r="29">
          <cell r="C29" t="str">
            <v>01000109024</v>
          </cell>
          <cell r="D29" t="str">
            <v>郴州市不动产登记中心</v>
          </cell>
          <cell r="E29" t="str">
            <v>职员（三）</v>
          </cell>
          <cell r="F29">
            <v>80.260000000000005</v>
          </cell>
        </row>
        <row r="30">
          <cell r="C30" t="str">
            <v>01000103429</v>
          </cell>
          <cell r="D30" t="str">
            <v>郴州市消费者委员会秘书处</v>
          </cell>
          <cell r="E30" t="str">
            <v>工作人员</v>
          </cell>
          <cell r="F30">
            <v>78.66</v>
          </cell>
        </row>
        <row r="31">
          <cell r="C31" t="str">
            <v>01000104919</v>
          </cell>
          <cell r="D31" t="str">
            <v>市机关事业单位资产事务中心</v>
          </cell>
          <cell r="E31" t="str">
            <v>资产管理人员</v>
          </cell>
          <cell r="F31">
            <v>79</v>
          </cell>
        </row>
        <row r="32">
          <cell r="C32" t="str">
            <v>01000204807</v>
          </cell>
          <cell r="D32" t="str">
            <v>郴州市农机事务中心</v>
          </cell>
          <cell r="E32" t="str">
            <v>农机技术推广专技人员</v>
          </cell>
          <cell r="F32">
            <v>81.760000000000005</v>
          </cell>
        </row>
        <row r="33">
          <cell r="C33" t="str">
            <v>01000105208</v>
          </cell>
          <cell r="D33" t="str">
            <v>郴州市农机事务中心</v>
          </cell>
          <cell r="E33" t="str">
            <v>农机技术推广专技人员</v>
          </cell>
          <cell r="F33" t="str">
            <v>缺考</v>
          </cell>
        </row>
        <row r="34">
          <cell r="C34" t="str">
            <v>01000206412</v>
          </cell>
          <cell r="D34" t="str">
            <v>湖南省昆剧团</v>
          </cell>
          <cell r="E34" t="str">
            <v>文化研究员</v>
          </cell>
          <cell r="F34" t="str">
            <v>缺考</v>
          </cell>
        </row>
        <row r="35">
          <cell r="C35" t="str">
            <v>01000202914</v>
          </cell>
          <cell r="D35" t="str">
            <v>郴州市广播电视台</v>
          </cell>
          <cell r="E35" t="str">
            <v>摄影摄像</v>
          </cell>
          <cell r="F35">
            <v>77.98</v>
          </cell>
        </row>
        <row r="36">
          <cell r="C36" t="str">
            <v>01000200506</v>
          </cell>
          <cell r="D36" t="str">
            <v>郴州电视调频转播台</v>
          </cell>
          <cell r="E36" t="str">
            <v>电视发射技术员</v>
          </cell>
          <cell r="F36">
            <v>74.84</v>
          </cell>
        </row>
        <row r="37">
          <cell r="C37" t="str">
            <v>01000102516</v>
          </cell>
          <cell r="D37" t="str">
            <v>郴州市土地储备中心</v>
          </cell>
          <cell r="E37" t="str">
            <v>专技人员（一）</v>
          </cell>
          <cell r="F37">
            <v>82.5</v>
          </cell>
        </row>
        <row r="38">
          <cell r="C38" t="str">
            <v>01000206804</v>
          </cell>
          <cell r="D38" t="str">
            <v>郴州市广播电视台</v>
          </cell>
          <cell r="E38" t="str">
            <v>新媒体运营</v>
          </cell>
          <cell r="F38">
            <v>81.680000000000007</v>
          </cell>
        </row>
        <row r="39">
          <cell r="C39" t="str">
            <v>01000106603</v>
          </cell>
          <cell r="D39" t="str">
            <v>郴州电视调频转播台</v>
          </cell>
          <cell r="E39" t="str">
            <v>综合管理</v>
          </cell>
          <cell r="F39">
            <v>81.040000000000006</v>
          </cell>
        </row>
        <row r="40">
          <cell r="C40" t="str">
            <v>01000204709</v>
          </cell>
          <cell r="D40" t="str">
            <v>郴州市广播电视发射传输部</v>
          </cell>
          <cell r="E40" t="str">
            <v>专技人员</v>
          </cell>
          <cell r="F40">
            <v>82.12</v>
          </cell>
        </row>
        <row r="41">
          <cell r="C41" t="str">
            <v>01000106025</v>
          </cell>
          <cell r="D41" t="str">
            <v>郴州市土地储备中心</v>
          </cell>
          <cell r="E41" t="str">
            <v>专技人员（二）</v>
          </cell>
          <cell r="F41">
            <v>81.14</v>
          </cell>
        </row>
        <row r="42">
          <cell r="C42" t="str">
            <v>01000207306</v>
          </cell>
          <cell r="D42" t="str">
            <v>郴州市广播电视发射传输部</v>
          </cell>
          <cell r="E42" t="str">
            <v>技术人员</v>
          </cell>
          <cell r="F42">
            <v>80.599999999999994</v>
          </cell>
        </row>
        <row r="43">
          <cell r="C43" t="str">
            <v>01000105114</v>
          </cell>
          <cell r="D43" t="str">
            <v>郴州市广播电视台</v>
          </cell>
          <cell r="E43" t="str">
            <v>舞台节目编导</v>
          </cell>
          <cell r="F43">
            <v>81.64</v>
          </cell>
        </row>
        <row r="44">
          <cell r="C44" t="str">
            <v>01000202130</v>
          </cell>
          <cell r="D44" t="str">
            <v>郴州市空间规划研究和地理信息中心</v>
          </cell>
          <cell r="E44" t="str">
            <v>管理人员</v>
          </cell>
          <cell r="F44">
            <v>78.22</v>
          </cell>
        </row>
        <row r="45">
          <cell r="C45" t="str">
            <v>01000203902</v>
          </cell>
          <cell r="D45" t="str">
            <v>郴州市自然资源监测和生态修复中心</v>
          </cell>
          <cell r="E45" t="str">
            <v>土地整治专技人员</v>
          </cell>
          <cell r="F45">
            <v>76.819999999999993</v>
          </cell>
        </row>
        <row r="46">
          <cell r="C46" t="str">
            <v>01000204808</v>
          </cell>
          <cell r="D46" t="str">
            <v>郴州市广播电视台</v>
          </cell>
          <cell r="E46" t="str">
            <v>记者2</v>
          </cell>
          <cell r="F46">
            <v>77.66</v>
          </cell>
        </row>
        <row r="47">
          <cell r="C47" t="str">
            <v>01000108904</v>
          </cell>
          <cell r="D47" t="str">
            <v>郴州电视调频转播台</v>
          </cell>
          <cell r="E47" t="str">
            <v>综合管理</v>
          </cell>
          <cell r="F47">
            <v>78.84</v>
          </cell>
        </row>
        <row r="48">
          <cell r="C48" t="str">
            <v>01000101711</v>
          </cell>
          <cell r="D48" t="str">
            <v>郴州市广播电视发射传输部</v>
          </cell>
          <cell r="E48" t="str">
            <v>视频制作人员</v>
          </cell>
          <cell r="F48">
            <v>77.38</v>
          </cell>
        </row>
        <row r="49">
          <cell r="C49" t="str">
            <v>01000101713</v>
          </cell>
          <cell r="D49" t="str">
            <v>郴州市自然资源监测和生态修复中心</v>
          </cell>
          <cell r="E49" t="str">
            <v>地质灾害防治专技人员</v>
          </cell>
          <cell r="F49">
            <v>81.06</v>
          </cell>
        </row>
        <row r="50">
          <cell r="C50" t="str">
            <v>01000206420</v>
          </cell>
          <cell r="D50" t="str">
            <v>郴州市土地储备中心</v>
          </cell>
          <cell r="E50" t="str">
            <v>专技人员（一）</v>
          </cell>
          <cell r="F50">
            <v>80.900000000000006</v>
          </cell>
        </row>
        <row r="51">
          <cell r="C51" t="str">
            <v>01000202720</v>
          </cell>
          <cell r="D51" t="str">
            <v>郴州市广播电视发射传输部</v>
          </cell>
          <cell r="E51" t="str">
            <v>专技人员</v>
          </cell>
          <cell r="F51">
            <v>83.68</v>
          </cell>
        </row>
        <row r="52">
          <cell r="C52" t="str">
            <v>01000205205</v>
          </cell>
          <cell r="D52" t="str">
            <v>郴州市广播电视台</v>
          </cell>
          <cell r="E52" t="str">
            <v>记者1</v>
          </cell>
          <cell r="F52">
            <v>81.88</v>
          </cell>
        </row>
        <row r="53">
          <cell r="C53" t="str">
            <v>01000202510</v>
          </cell>
          <cell r="D53" t="str">
            <v>郴州电视调频转播台</v>
          </cell>
          <cell r="E53" t="str">
            <v>电视发射技术员</v>
          </cell>
          <cell r="F53">
            <v>80.7</v>
          </cell>
        </row>
        <row r="54">
          <cell r="C54" t="str">
            <v>01000202222</v>
          </cell>
          <cell r="D54" t="str">
            <v>郴州市自然资源监测和生态修复中心</v>
          </cell>
          <cell r="E54" t="str">
            <v>地质灾害防治专技人员</v>
          </cell>
          <cell r="F54">
            <v>80.900000000000006</v>
          </cell>
        </row>
        <row r="55">
          <cell r="C55" t="str">
            <v>01000200114</v>
          </cell>
          <cell r="D55" t="str">
            <v>郴州市土地储备中心</v>
          </cell>
          <cell r="E55" t="str">
            <v>专技人员（三）</v>
          </cell>
          <cell r="F55">
            <v>79.14</v>
          </cell>
        </row>
        <row r="56">
          <cell r="C56" t="str">
            <v>01000109519</v>
          </cell>
          <cell r="D56" t="str">
            <v>郴州市广播电视台</v>
          </cell>
          <cell r="E56" t="str">
            <v>记者2</v>
          </cell>
          <cell r="F56">
            <v>81.02</v>
          </cell>
        </row>
        <row r="57">
          <cell r="C57" t="str">
            <v>01000104426</v>
          </cell>
          <cell r="D57" t="str">
            <v>郴州市土地储备中心</v>
          </cell>
          <cell r="E57" t="str">
            <v>专技人员（三）</v>
          </cell>
          <cell r="F57">
            <v>80.06</v>
          </cell>
        </row>
        <row r="58">
          <cell r="C58" t="str">
            <v>01000103512</v>
          </cell>
          <cell r="D58" t="str">
            <v>郴州市空间规划研究和地理信息中心</v>
          </cell>
          <cell r="E58" t="str">
            <v>专技人员</v>
          </cell>
          <cell r="F58">
            <v>80.8</v>
          </cell>
        </row>
        <row r="59">
          <cell r="C59" t="str">
            <v>01000204223</v>
          </cell>
          <cell r="D59" t="str">
            <v>郴州市土地储备中心</v>
          </cell>
          <cell r="E59" t="str">
            <v>专技人员（二）</v>
          </cell>
          <cell r="F59">
            <v>80.599999999999994</v>
          </cell>
        </row>
        <row r="60">
          <cell r="C60" t="str">
            <v>01000207023</v>
          </cell>
          <cell r="D60" t="str">
            <v>郴州市广播电视发射传输部</v>
          </cell>
          <cell r="E60" t="str">
            <v>技术人员</v>
          </cell>
          <cell r="F60">
            <v>81.06</v>
          </cell>
        </row>
        <row r="61">
          <cell r="C61" t="str">
            <v>01000109215</v>
          </cell>
          <cell r="D61" t="str">
            <v>郴州市空间规划研究和地理信息中心</v>
          </cell>
          <cell r="E61" t="str">
            <v>管理人员</v>
          </cell>
          <cell r="F61">
            <v>81.38</v>
          </cell>
        </row>
        <row r="62">
          <cell r="C62" t="str">
            <v>01000202529</v>
          </cell>
          <cell r="D62" t="str">
            <v>郴州市空间规划研究和地理信息中心</v>
          </cell>
          <cell r="E62" t="str">
            <v>专技人员</v>
          </cell>
          <cell r="F62">
            <v>79.14</v>
          </cell>
        </row>
        <row r="63">
          <cell r="C63" t="str">
            <v>01000205018</v>
          </cell>
          <cell r="D63" t="str">
            <v>郴州市自然资源监测和生态修复中心</v>
          </cell>
          <cell r="E63" t="str">
            <v>土地整治专技人员</v>
          </cell>
          <cell r="F63">
            <v>80.5</v>
          </cell>
        </row>
        <row r="64">
          <cell r="C64" t="str">
            <v>01000104408</v>
          </cell>
          <cell r="D64" t="str">
            <v>郴州市广播电视台</v>
          </cell>
          <cell r="E64" t="str">
            <v>舞台节目编导</v>
          </cell>
          <cell r="F64">
            <v>79.78</v>
          </cell>
        </row>
        <row r="65">
          <cell r="C65" t="str">
            <v>01000107611</v>
          </cell>
          <cell r="D65" t="str">
            <v>郴州市广播电视发射传输部</v>
          </cell>
          <cell r="E65" t="str">
            <v>视频制作人员</v>
          </cell>
          <cell r="F65">
            <v>80.52</v>
          </cell>
        </row>
        <row r="66">
          <cell r="C66" t="str">
            <v>01000109911</v>
          </cell>
          <cell r="D66" t="str">
            <v>郴州市广播电视台</v>
          </cell>
          <cell r="E66" t="str">
            <v>摄影摄像</v>
          </cell>
          <cell r="F66">
            <v>80.94</v>
          </cell>
        </row>
        <row r="67">
          <cell r="C67" t="str">
            <v>01000206819</v>
          </cell>
          <cell r="D67" t="str">
            <v>郴州市广播电视台</v>
          </cell>
          <cell r="E67" t="str">
            <v>记者1</v>
          </cell>
          <cell r="F67" t="str">
            <v>缺考</v>
          </cell>
        </row>
        <row r="68">
          <cell r="C68" t="str">
            <v>01000105818</v>
          </cell>
          <cell r="D68" t="str">
            <v>郴州市广播电视台</v>
          </cell>
          <cell r="E68" t="str">
            <v>新媒体运营</v>
          </cell>
          <cell r="F68" t="str">
            <v>缺考</v>
          </cell>
        </row>
        <row r="69">
          <cell r="C69" t="str">
            <v>01000103023</v>
          </cell>
          <cell r="D69" t="str">
            <v>郴州市林邑中学</v>
          </cell>
          <cell r="E69" t="str">
            <v>会计</v>
          </cell>
          <cell r="F69">
            <v>78.12</v>
          </cell>
        </row>
        <row r="70">
          <cell r="C70" t="str">
            <v>01000102202</v>
          </cell>
          <cell r="D70" t="str">
            <v>郴州市第二人民医院</v>
          </cell>
          <cell r="E70" t="str">
            <v>财务科
运营岗</v>
          </cell>
          <cell r="F70">
            <v>80.72</v>
          </cell>
        </row>
        <row r="71">
          <cell r="C71" t="str">
            <v>01000207925</v>
          </cell>
          <cell r="D71" t="str">
            <v>郴州仲裁委员会秘书处</v>
          </cell>
          <cell r="E71" t="str">
            <v>专技人员</v>
          </cell>
          <cell r="F71">
            <v>81.180000000000007</v>
          </cell>
        </row>
        <row r="72">
          <cell r="C72" t="str">
            <v>01000207929</v>
          </cell>
          <cell r="D72" t="str">
            <v>郴州仲裁委员会秘书处</v>
          </cell>
          <cell r="E72" t="str">
            <v>专技人员</v>
          </cell>
          <cell r="F72">
            <v>81.680000000000007</v>
          </cell>
        </row>
        <row r="73">
          <cell r="C73" t="str">
            <v>01000205706</v>
          </cell>
          <cell r="D73" t="str">
            <v>郴州市妇幼保健院</v>
          </cell>
          <cell r="E73" t="str">
            <v>人事党务干事</v>
          </cell>
          <cell r="F73">
            <v>82.14</v>
          </cell>
        </row>
        <row r="74">
          <cell r="C74" t="str">
            <v>01000208021</v>
          </cell>
          <cell r="D74" t="str">
            <v>郴州市书画院</v>
          </cell>
          <cell r="E74" t="str">
            <v>专技人员</v>
          </cell>
          <cell r="F74">
            <v>80.819999999999993</v>
          </cell>
        </row>
        <row r="75">
          <cell r="C75" t="str">
            <v>01000103013</v>
          </cell>
          <cell r="D75" t="str">
            <v>郴州市林邑中学</v>
          </cell>
          <cell r="E75" t="str">
            <v>会计</v>
          </cell>
          <cell r="F75">
            <v>77.38</v>
          </cell>
        </row>
        <row r="76">
          <cell r="C76" t="str">
            <v>01000202829</v>
          </cell>
          <cell r="D76" t="str">
            <v>郴州市住房公积金管理中心</v>
          </cell>
          <cell r="E76" t="str">
            <v>专业技术人员岗位（一）</v>
          </cell>
          <cell r="F76">
            <v>80.06</v>
          </cell>
        </row>
        <row r="77">
          <cell r="C77" t="str">
            <v>01000207421</v>
          </cell>
          <cell r="D77" t="str">
            <v>郴州市林邑中学</v>
          </cell>
          <cell r="E77" t="str">
            <v>会计</v>
          </cell>
          <cell r="F77">
            <v>80.92</v>
          </cell>
        </row>
        <row r="78">
          <cell r="C78" t="str">
            <v>01000204214</v>
          </cell>
          <cell r="D78" t="str">
            <v>郴州市科技馆</v>
          </cell>
          <cell r="E78" t="str">
            <v>财务</v>
          </cell>
          <cell r="F78">
            <v>81.36</v>
          </cell>
        </row>
        <row r="79">
          <cell r="C79" t="str">
            <v>01000207822</v>
          </cell>
          <cell r="D79" t="str">
            <v>郴州市网络安全应急指挥中心（郴州市互联网违法和不良信息举报中心）</v>
          </cell>
          <cell r="E79" t="str">
            <v>综合管理岗</v>
          </cell>
          <cell r="F79">
            <v>80.900000000000006</v>
          </cell>
        </row>
        <row r="80">
          <cell r="C80" t="str">
            <v>01000207009</v>
          </cell>
          <cell r="D80" t="str">
            <v>郴州技师学院</v>
          </cell>
          <cell r="E80" t="str">
            <v>会计</v>
          </cell>
          <cell r="F80">
            <v>78.260000000000005</v>
          </cell>
        </row>
        <row r="81">
          <cell r="C81" t="str">
            <v>01000105128</v>
          </cell>
          <cell r="D81" t="str">
            <v>郴州市林邑中学</v>
          </cell>
          <cell r="E81" t="str">
            <v>会计</v>
          </cell>
          <cell r="F81">
            <v>80.819999999999993</v>
          </cell>
        </row>
        <row r="82">
          <cell r="C82" t="str">
            <v>01000206101</v>
          </cell>
          <cell r="D82" t="str">
            <v>郴州市林邑中学</v>
          </cell>
          <cell r="E82" t="str">
            <v>中学通用技术教师</v>
          </cell>
          <cell r="F82">
            <v>81.5</v>
          </cell>
        </row>
        <row r="83">
          <cell r="C83" t="str">
            <v>01000207805</v>
          </cell>
          <cell r="D83" t="str">
            <v>郴州市纪检监察廉政教育和案件管理中心</v>
          </cell>
          <cell r="E83" t="str">
            <v>文字综合</v>
          </cell>
          <cell r="F83">
            <v>78.58</v>
          </cell>
        </row>
        <row r="84">
          <cell r="C84" t="str">
            <v>01000207913</v>
          </cell>
          <cell r="D84" t="str">
            <v>郴州市民政事务中心</v>
          </cell>
          <cell r="E84" t="str">
            <v>财务</v>
          </cell>
          <cell r="F84">
            <v>80.36</v>
          </cell>
        </row>
        <row r="85">
          <cell r="C85" t="str">
            <v>01000207902</v>
          </cell>
          <cell r="D85" t="str">
            <v>郴州市网络安全应急指挥中心（郴州市互联网违法和不良信息举报中心）</v>
          </cell>
          <cell r="E85" t="str">
            <v>综合管理岗</v>
          </cell>
          <cell r="F85">
            <v>81.42</v>
          </cell>
        </row>
        <row r="86">
          <cell r="C86" t="str">
            <v>01000208010</v>
          </cell>
          <cell r="D86" t="str">
            <v>郴州市书画院</v>
          </cell>
          <cell r="E86" t="str">
            <v>专技人员</v>
          </cell>
          <cell r="F86">
            <v>78.92</v>
          </cell>
        </row>
        <row r="87">
          <cell r="C87" t="str">
            <v>01000105517</v>
          </cell>
          <cell r="D87" t="str">
            <v>郴州市第二人民医院</v>
          </cell>
          <cell r="E87" t="str">
            <v>财务科
运营岗</v>
          </cell>
          <cell r="F87">
            <v>71.2</v>
          </cell>
        </row>
        <row r="88">
          <cell r="C88" t="str">
            <v>01000202705</v>
          </cell>
          <cell r="D88" t="str">
            <v>郴州市第六中学</v>
          </cell>
          <cell r="E88" t="str">
            <v>会计</v>
          </cell>
          <cell r="F88">
            <v>76.66</v>
          </cell>
        </row>
        <row r="89">
          <cell r="C89" t="str">
            <v>01000207810</v>
          </cell>
          <cell r="D89" t="str">
            <v>郴州市纪检监察廉政教育和案件管理中心</v>
          </cell>
          <cell r="E89" t="str">
            <v>文字综合</v>
          </cell>
          <cell r="F89">
            <v>76.64</v>
          </cell>
        </row>
        <row r="90">
          <cell r="C90" t="str">
            <v>01000207514</v>
          </cell>
          <cell r="D90" t="str">
            <v>郴州市第六中学</v>
          </cell>
          <cell r="E90" t="str">
            <v>会计</v>
          </cell>
          <cell r="F90">
            <v>80.78</v>
          </cell>
        </row>
        <row r="91">
          <cell r="C91" t="str">
            <v>01000107020</v>
          </cell>
          <cell r="D91" t="str">
            <v>湘南幼儿师范高等专科学校</v>
          </cell>
          <cell r="E91" t="str">
            <v>专职辅导员</v>
          </cell>
          <cell r="F91">
            <v>82.06</v>
          </cell>
        </row>
        <row r="92">
          <cell r="C92" t="str">
            <v>01000107218</v>
          </cell>
          <cell r="D92" t="str">
            <v>郴州市教育科学研究院</v>
          </cell>
          <cell r="E92" t="str">
            <v>会计</v>
          </cell>
          <cell r="F92">
            <v>81.16</v>
          </cell>
        </row>
        <row r="93">
          <cell r="C93" t="str">
            <v>01000107610</v>
          </cell>
          <cell r="D93" t="str">
            <v>郴州市教育科学研究院</v>
          </cell>
          <cell r="E93" t="str">
            <v>会计</v>
          </cell>
          <cell r="F93">
            <v>78.099999999999994</v>
          </cell>
        </row>
        <row r="94">
          <cell r="C94" t="str">
            <v>01000207914</v>
          </cell>
          <cell r="D94" t="str">
            <v>郴州市民政事务中心</v>
          </cell>
          <cell r="E94" t="str">
            <v>财务</v>
          </cell>
          <cell r="F94">
            <v>79.040000000000006</v>
          </cell>
        </row>
        <row r="95">
          <cell r="C95" t="str">
            <v>01000108719</v>
          </cell>
          <cell r="D95" t="str">
            <v>郴州市妇幼保健院</v>
          </cell>
          <cell r="E95" t="str">
            <v>人事党务干事</v>
          </cell>
          <cell r="F95">
            <v>78.12</v>
          </cell>
        </row>
        <row r="96">
          <cell r="C96" t="str">
            <v>01000104206</v>
          </cell>
          <cell r="D96" t="str">
            <v>湘南幼儿师范高等专科学校</v>
          </cell>
          <cell r="E96" t="str">
            <v>专职辅导员</v>
          </cell>
          <cell r="F96">
            <v>78.98</v>
          </cell>
        </row>
        <row r="97">
          <cell r="C97" t="str">
            <v>01000107613</v>
          </cell>
          <cell r="D97" t="str">
            <v>郴州市林邑中学</v>
          </cell>
          <cell r="E97" t="str">
            <v>中学通用技术教师</v>
          </cell>
          <cell r="F97">
            <v>78.58</v>
          </cell>
        </row>
        <row r="98">
          <cell r="C98" t="str">
            <v>01000202412</v>
          </cell>
          <cell r="D98" t="str">
            <v>湘南幼儿师范高等专科学校附属幼儿园</v>
          </cell>
          <cell r="E98" t="str">
            <v>幼儿
教师</v>
          </cell>
          <cell r="F98">
            <v>79.2</v>
          </cell>
        </row>
        <row r="99">
          <cell r="C99" t="str">
            <v>01000203208</v>
          </cell>
          <cell r="D99" t="str">
            <v>郴州市住房公积金管理中心</v>
          </cell>
          <cell r="E99" t="str">
            <v>专业技术人员岗位（一）</v>
          </cell>
          <cell r="F99">
            <v>78.98</v>
          </cell>
        </row>
        <row r="100">
          <cell r="C100" t="str">
            <v>01000106327</v>
          </cell>
          <cell r="D100" t="str">
            <v>湘南幼儿师范高等专科学校附属幼儿园</v>
          </cell>
          <cell r="E100" t="str">
            <v>幼儿
教师</v>
          </cell>
          <cell r="F100" t="str">
            <v>缺考</v>
          </cell>
        </row>
        <row r="101">
          <cell r="C101" t="str">
            <v>01000102608</v>
          </cell>
          <cell r="D101" t="str">
            <v>郴州市科技馆</v>
          </cell>
          <cell r="E101" t="str">
            <v>财务</v>
          </cell>
          <cell r="F101" t="str">
            <v>缺考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4"/>
  <sheetViews>
    <sheetView tabSelected="1" workbookViewId="0">
      <pane ySplit="4" topLeftCell="A68" activePane="bottomLeft" state="frozen"/>
      <selection pane="bottomLeft" activeCell="J108" sqref="J108"/>
    </sheetView>
  </sheetViews>
  <sheetFormatPr defaultColWidth="9" defaultRowHeight="14.25" x14ac:dyDescent="0.15"/>
  <cols>
    <col min="1" max="1" width="3.625" style="3" customWidth="1"/>
    <col min="2" max="2" width="13.875" style="3" customWidth="1"/>
    <col min="3" max="3" width="14.75" style="3" customWidth="1"/>
    <col min="4" max="4" width="5.125" style="3" customWidth="1"/>
    <col min="5" max="5" width="13" style="2" customWidth="1"/>
    <col min="6" max="6" width="6.5" style="3" customWidth="1"/>
    <col min="7" max="7" width="4" style="3" customWidth="1"/>
    <col min="8" max="8" width="10.5" style="2" customWidth="1"/>
    <col min="9" max="9" width="12.875" style="2" customWidth="1"/>
    <col min="10" max="11" width="10.5" style="2" customWidth="1"/>
    <col min="12" max="12" width="16" style="4" customWidth="1"/>
    <col min="13" max="16384" width="9" style="2"/>
  </cols>
  <sheetData>
    <row r="1" spans="1:12" x14ac:dyDescent="0.15">
      <c r="A1" s="10" t="s">
        <v>0</v>
      </c>
      <c r="B1" s="10"/>
      <c r="C1" s="10"/>
    </row>
    <row r="2" spans="1:12" ht="69" customHeight="1" x14ac:dyDescent="0.15">
      <c r="A2" s="32" t="s">
        <v>268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1:12" s="1" customFormat="1" ht="53.1" customHeight="1" x14ac:dyDescent="0.15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28" t="s">
        <v>8</v>
      </c>
      <c r="I3" s="28" t="s">
        <v>9</v>
      </c>
      <c r="J3" s="28" t="s">
        <v>10</v>
      </c>
      <c r="K3" s="28" t="s">
        <v>11</v>
      </c>
      <c r="L3" s="30" t="s">
        <v>12</v>
      </c>
    </row>
    <row r="4" spans="1:12" s="1" customFormat="1" ht="53.1" customHeight="1" x14ac:dyDescent="0.15">
      <c r="A4" s="13"/>
      <c r="B4" s="13"/>
      <c r="C4" s="13"/>
      <c r="D4" s="13"/>
      <c r="E4" s="13"/>
      <c r="F4" s="13"/>
      <c r="G4" s="13"/>
      <c r="H4" s="29"/>
      <c r="I4" s="29"/>
      <c r="J4" s="29"/>
      <c r="K4" s="29"/>
      <c r="L4" s="31"/>
    </row>
    <row r="5" spans="1:12" ht="33.950000000000003" customHeight="1" x14ac:dyDescent="0.15">
      <c r="A5" s="5">
        <v>1</v>
      </c>
      <c r="B5" s="14" t="s">
        <v>13</v>
      </c>
      <c r="C5" s="14" t="s">
        <v>14</v>
      </c>
      <c r="D5" s="14">
        <v>1001</v>
      </c>
      <c r="E5" s="14" t="s">
        <v>15</v>
      </c>
      <c r="F5" s="14">
        <v>101</v>
      </c>
      <c r="G5" s="14">
        <v>1</v>
      </c>
      <c r="H5" s="6" t="s">
        <v>16</v>
      </c>
      <c r="I5" s="6" t="s">
        <v>17</v>
      </c>
      <c r="J5" s="6">
        <v>75.94</v>
      </c>
      <c r="K5" s="6">
        <f>VLOOKUP(I5,[1]面试成绩!$C:$F,4,0)</f>
        <v>82.58</v>
      </c>
      <c r="L5" s="8">
        <f>J5*0.5+K5*0.5</f>
        <v>79.259999999999991</v>
      </c>
    </row>
    <row r="6" spans="1:12" ht="33.950000000000003" customHeight="1" x14ac:dyDescent="0.15">
      <c r="A6" s="5">
        <v>2</v>
      </c>
      <c r="B6" s="15"/>
      <c r="C6" s="15"/>
      <c r="D6" s="15"/>
      <c r="E6" s="15"/>
      <c r="F6" s="15"/>
      <c r="G6" s="15"/>
      <c r="H6" s="6" t="s">
        <v>18</v>
      </c>
      <c r="I6" s="6" t="s">
        <v>19</v>
      </c>
      <c r="J6" s="6">
        <v>73.42</v>
      </c>
      <c r="K6" s="6">
        <f>VLOOKUP(I6,[1]面试成绩!$C:$F,4,0)</f>
        <v>81.760000000000005</v>
      </c>
      <c r="L6" s="8">
        <f>J6*0.5+K6*0.5</f>
        <v>77.59</v>
      </c>
    </row>
    <row r="7" spans="1:12" ht="33.950000000000003" customHeight="1" x14ac:dyDescent="0.15">
      <c r="A7" s="5">
        <v>3</v>
      </c>
      <c r="B7" s="14" t="s">
        <v>13</v>
      </c>
      <c r="C7" s="14" t="s">
        <v>20</v>
      </c>
      <c r="D7" s="14">
        <v>1002</v>
      </c>
      <c r="E7" s="20" t="s">
        <v>21</v>
      </c>
      <c r="F7" s="20">
        <v>101</v>
      </c>
      <c r="G7" s="20">
        <v>3</v>
      </c>
      <c r="H7" s="6" t="s">
        <v>22</v>
      </c>
      <c r="I7" s="6" t="s">
        <v>23</v>
      </c>
      <c r="J7" s="6">
        <v>68.52</v>
      </c>
      <c r="K7" s="6">
        <f>VLOOKUP(I7,[1]面试成绩!$C:$F,4,0)</f>
        <v>80.28</v>
      </c>
      <c r="L7" s="8">
        <f t="shared" ref="L7:L12" si="0">J7*0.5+K7*0.5</f>
        <v>74.400000000000006</v>
      </c>
    </row>
    <row r="8" spans="1:12" ht="33.950000000000003" customHeight="1" x14ac:dyDescent="0.15">
      <c r="A8" s="5">
        <v>4</v>
      </c>
      <c r="B8" s="15"/>
      <c r="C8" s="15"/>
      <c r="D8" s="15"/>
      <c r="E8" s="21"/>
      <c r="F8" s="21"/>
      <c r="G8" s="21"/>
      <c r="H8" s="6" t="s">
        <v>24</v>
      </c>
      <c r="I8" s="6" t="s">
        <v>25</v>
      </c>
      <c r="J8" s="6">
        <v>67.680000000000007</v>
      </c>
      <c r="K8" s="6">
        <f>VLOOKUP(I8,[1]面试成绩!$C:$F,4,0)</f>
        <v>79.44</v>
      </c>
      <c r="L8" s="8">
        <f t="shared" si="0"/>
        <v>73.56</v>
      </c>
    </row>
    <row r="9" spans="1:12" ht="33.950000000000003" customHeight="1" x14ac:dyDescent="0.15">
      <c r="A9" s="5">
        <v>5</v>
      </c>
      <c r="B9" s="15"/>
      <c r="C9" s="15"/>
      <c r="D9" s="15"/>
      <c r="E9" s="21"/>
      <c r="F9" s="21"/>
      <c r="G9" s="21"/>
      <c r="H9" s="6" t="s">
        <v>26</v>
      </c>
      <c r="I9" s="6" t="s">
        <v>27</v>
      </c>
      <c r="J9" s="6">
        <v>68.2</v>
      </c>
      <c r="K9" s="6">
        <f>VLOOKUP(I9,[1]面试成绩!$C:$F,4,0)</f>
        <v>78.599999999999994</v>
      </c>
      <c r="L9" s="8">
        <f t="shared" si="0"/>
        <v>73.400000000000006</v>
      </c>
    </row>
    <row r="10" spans="1:12" ht="33.950000000000003" customHeight="1" x14ac:dyDescent="0.15">
      <c r="A10" s="5">
        <v>6</v>
      </c>
      <c r="B10" s="15"/>
      <c r="C10" s="15"/>
      <c r="D10" s="15"/>
      <c r="E10" s="21"/>
      <c r="F10" s="21"/>
      <c r="G10" s="21"/>
      <c r="H10" s="6" t="s">
        <v>28</v>
      </c>
      <c r="I10" s="6" t="s">
        <v>29</v>
      </c>
      <c r="J10" s="6">
        <v>65.260000000000005</v>
      </c>
      <c r="K10" s="6">
        <f>VLOOKUP(I10,[1]面试成绩!$C:$F,4,0)</f>
        <v>79.959999999999994</v>
      </c>
      <c r="L10" s="8">
        <f t="shared" si="0"/>
        <v>72.61</v>
      </c>
    </row>
    <row r="11" spans="1:12" ht="33.950000000000003" customHeight="1" x14ac:dyDescent="0.15">
      <c r="A11" s="5">
        <v>7</v>
      </c>
      <c r="B11" s="15"/>
      <c r="C11" s="15"/>
      <c r="D11" s="15"/>
      <c r="E11" s="21"/>
      <c r="F11" s="21"/>
      <c r="G11" s="21"/>
      <c r="H11" s="6" t="s">
        <v>30</v>
      </c>
      <c r="I11" s="6" t="s">
        <v>31</v>
      </c>
      <c r="J11" s="6">
        <v>66.44</v>
      </c>
      <c r="K11" s="6">
        <f>VLOOKUP(I11,[1]面试成绩!$C:$F,4,0)</f>
        <v>78.2</v>
      </c>
      <c r="L11" s="8">
        <f t="shared" si="0"/>
        <v>72.319999999999993</v>
      </c>
    </row>
    <row r="12" spans="1:12" ht="33.950000000000003" customHeight="1" x14ac:dyDescent="0.15">
      <c r="A12" s="5">
        <v>8</v>
      </c>
      <c r="B12" s="15"/>
      <c r="C12" s="15"/>
      <c r="D12" s="15"/>
      <c r="E12" s="22"/>
      <c r="F12" s="22"/>
      <c r="G12" s="22"/>
      <c r="H12" s="6" t="s">
        <v>32</v>
      </c>
      <c r="I12" s="6" t="s">
        <v>33</v>
      </c>
      <c r="J12" s="6">
        <v>66.66</v>
      </c>
      <c r="K12" s="6">
        <f>VLOOKUP(I12,[1]面试成绩!$C:$F,4,0)</f>
        <v>76.36</v>
      </c>
      <c r="L12" s="8">
        <f t="shared" si="0"/>
        <v>71.509999999999991</v>
      </c>
    </row>
    <row r="13" spans="1:12" ht="33.950000000000003" customHeight="1" x14ac:dyDescent="0.15">
      <c r="A13" s="5">
        <v>9</v>
      </c>
      <c r="B13" s="15"/>
      <c r="C13" s="15"/>
      <c r="D13" s="15"/>
      <c r="E13" s="20" t="s">
        <v>34</v>
      </c>
      <c r="F13" s="20">
        <v>102</v>
      </c>
      <c r="G13" s="20">
        <v>1</v>
      </c>
      <c r="H13" s="6" t="s">
        <v>35</v>
      </c>
      <c r="I13" s="6" t="s">
        <v>36</v>
      </c>
      <c r="J13" s="6">
        <v>66.8</v>
      </c>
      <c r="K13" s="6">
        <f>VLOOKUP(I13,[1]面试成绩!$C:$F,4,0)</f>
        <v>79.2</v>
      </c>
      <c r="L13" s="8">
        <f t="shared" ref="L13:L20" si="1">J13*0.5+K13*0.5</f>
        <v>73</v>
      </c>
    </row>
    <row r="14" spans="1:12" ht="33.950000000000003" customHeight="1" x14ac:dyDescent="0.15">
      <c r="A14" s="5">
        <v>10</v>
      </c>
      <c r="B14" s="16"/>
      <c r="C14" s="16"/>
      <c r="D14" s="16"/>
      <c r="E14" s="22"/>
      <c r="F14" s="22"/>
      <c r="G14" s="22"/>
      <c r="H14" s="6" t="s">
        <v>37</v>
      </c>
      <c r="I14" s="6" t="s">
        <v>38</v>
      </c>
      <c r="J14" s="6">
        <v>65.5</v>
      </c>
      <c r="K14" s="6">
        <f>VLOOKUP(I14,[1]面试成绩!$C:$F,4,0)</f>
        <v>79.84</v>
      </c>
      <c r="L14" s="8">
        <f t="shared" si="1"/>
        <v>72.67</v>
      </c>
    </row>
    <row r="15" spans="1:12" ht="33.950000000000003" customHeight="1" x14ac:dyDescent="0.15">
      <c r="A15" s="5">
        <v>11</v>
      </c>
      <c r="B15" s="15" t="s">
        <v>39</v>
      </c>
      <c r="C15" s="15" t="s">
        <v>40</v>
      </c>
      <c r="D15" s="15">
        <v>1003</v>
      </c>
      <c r="E15" s="15" t="s">
        <v>41</v>
      </c>
      <c r="F15" s="15">
        <v>101</v>
      </c>
      <c r="G15" s="15">
        <v>1</v>
      </c>
      <c r="H15" s="6" t="s">
        <v>42</v>
      </c>
      <c r="I15" s="6" t="s">
        <v>43</v>
      </c>
      <c r="J15" s="6">
        <v>75.959999999999994</v>
      </c>
      <c r="K15" s="6">
        <f>VLOOKUP(I15,[1]面试成绩!$C:$F,4,0)</f>
        <v>81.760000000000005</v>
      </c>
      <c r="L15" s="8">
        <f t="shared" si="1"/>
        <v>78.86</v>
      </c>
    </row>
    <row r="16" spans="1:12" ht="33.950000000000003" customHeight="1" x14ac:dyDescent="0.15">
      <c r="A16" s="5">
        <v>12</v>
      </c>
      <c r="B16" s="16"/>
      <c r="C16" s="16"/>
      <c r="D16" s="16"/>
      <c r="E16" s="16"/>
      <c r="F16" s="16"/>
      <c r="G16" s="16"/>
      <c r="H16" s="6" t="s">
        <v>44</v>
      </c>
      <c r="I16" s="6" t="s">
        <v>45</v>
      </c>
      <c r="J16" s="6">
        <v>70.72</v>
      </c>
      <c r="K16" s="6" t="str">
        <f>VLOOKUP(I16,[1]面试成绩!$C:$F,4,0)</f>
        <v>缺考</v>
      </c>
      <c r="L16" s="8" t="s">
        <v>46</v>
      </c>
    </row>
    <row r="17" spans="1:12" ht="33.950000000000003" customHeight="1" x14ac:dyDescent="0.15">
      <c r="A17" s="5">
        <v>13</v>
      </c>
      <c r="B17" s="15" t="s">
        <v>47</v>
      </c>
      <c r="C17" s="15" t="s">
        <v>48</v>
      </c>
      <c r="D17" s="15">
        <v>1004</v>
      </c>
      <c r="E17" s="15" t="s">
        <v>49</v>
      </c>
      <c r="F17" s="15">
        <v>101</v>
      </c>
      <c r="G17" s="15">
        <v>1</v>
      </c>
      <c r="H17" s="6" t="s">
        <v>50</v>
      </c>
      <c r="I17" s="6" t="s">
        <v>51</v>
      </c>
      <c r="J17" s="6">
        <v>75</v>
      </c>
      <c r="K17" s="6">
        <f>VLOOKUP(I17,[1]面试成绩!$C:$F,4,0)</f>
        <v>82.8</v>
      </c>
      <c r="L17" s="8">
        <f t="shared" si="1"/>
        <v>78.900000000000006</v>
      </c>
    </row>
    <row r="18" spans="1:12" ht="33.950000000000003" customHeight="1" x14ac:dyDescent="0.15">
      <c r="A18" s="5">
        <v>14</v>
      </c>
      <c r="B18" s="15"/>
      <c r="C18" s="15"/>
      <c r="D18" s="15"/>
      <c r="E18" s="15"/>
      <c r="F18" s="15"/>
      <c r="G18" s="15"/>
      <c r="H18" s="6" t="s">
        <v>52</v>
      </c>
      <c r="I18" s="6" t="s">
        <v>53</v>
      </c>
      <c r="J18" s="6">
        <v>72.06</v>
      </c>
      <c r="K18" s="6">
        <f>VLOOKUP(I18,[1]面试成绩!$C:$F,4,0)</f>
        <v>83.32</v>
      </c>
      <c r="L18" s="8">
        <f t="shared" si="1"/>
        <v>77.69</v>
      </c>
    </row>
    <row r="19" spans="1:12" ht="33.950000000000003" customHeight="1" x14ac:dyDescent="0.15">
      <c r="A19" s="5">
        <v>15</v>
      </c>
      <c r="B19" s="14" t="s">
        <v>54</v>
      </c>
      <c r="C19" s="14" t="s">
        <v>55</v>
      </c>
      <c r="D19" s="14">
        <v>1005</v>
      </c>
      <c r="E19" s="14" t="s">
        <v>56</v>
      </c>
      <c r="F19" s="14">
        <v>101</v>
      </c>
      <c r="G19" s="14">
        <v>1</v>
      </c>
      <c r="H19" s="6" t="s">
        <v>57</v>
      </c>
      <c r="I19" s="6" t="s">
        <v>58</v>
      </c>
      <c r="J19" s="6">
        <v>76.06</v>
      </c>
      <c r="K19" s="6">
        <f>VLOOKUP(I19,[1]面试成绩!$C:$F,4,0)</f>
        <v>79</v>
      </c>
      <c r="L19" s="8">
        <f t="shared" si="1"/>
        <v>77.53</v>
      </c>
    </row>
    <row r="20" spans="1:12" ht="33.950000000000003" customHeight="1" x14ac:dyDescent="0.15">
      <c r="A20" s="5">
        <v>16</v>
      </c>
      <c r="B20" s="15"/>
      <c r="C20" s="15"/>
      <c r="D20" s="15"/>
      <c r="E20" s="15"/>
      <c r="F20" s="15"/>
      <c r="G20" s="15"/>
      <c r="H20" s="6" t="s">
        <v>59</v>
      </c>
      <c r="I20" s="6" t="s">
        <v>60</v>
      </c>
      <c r="J20" s="6">
        <v>69.22</v>
      </c>
      <c r="K20" s="6">
        <f>VLOOKUP(I20,[1]面试成绩!$C:$F,4,0)</f>
        <v>79.819999999999993</v>
      </c>
      <c r="L20" s="8">
        <f t="shared" si="1"/>
        <v>74.52</v>
      </c>
    </row>
    <row r="21" spans="1:12" ht="33.950000000000003" customHeight="1" x14ac:dyDescent="0.15">
      <c r="A21" s="5">
        <v>17</v>
      </c>
      <c r="B21" s="15"/>
      <c r="C21" s="15"/>
      <c r="D21" s="15"/>
      <c r="E21" s="14" t="s">
        <v>61</v>
      </c>
      <c r="F21" s="14">
        <v>102</v>
      </c>
      <c r="G21" s="14">
        <v>1</v>
      </c>
      <c r="H21" s="6" t="s">
        <v>62</v>
      </c>
      <c r="I21" s="6" t="s">
        <v>63</v>
      </c>
      <c r="J21" s="6">
        <v>80.819999999999993</v>
      </c>
      <c r="K21" s="6">
        <f>VLOOKUP(I21,[1]面试成绩!$C:$F,4,0)</f>
        <v>78.959999999999994</v>
      </c>
      <c r="L21" s="8">
        <f t="shared" ref="L21:L25" si="2">J21*0.5+K21*0.5</f>
        <v>79.889999999999986</v>
      </c>
    </row>
    <row r="22" spans="1:12" ht="33.950000000000003" customHeight="1" x14ac:dyDescent="0.15">
      <c r="A22" s="5">
        <v>18</v>
      </c>
      <c r="B22" s="15"/>
      <c r="C22" s="15"/>
      <c r="D22" s="15"/>
      <c r="E22" s="16"/>
      <c r="F22" s="16"/>
      <c r="G22" s="16"/>
      <c r="H22" s="6" t="s">
        <v>64</v>
      </c>
      <c r="I22" s="6" t="s">
        <v>65</v>
      </c>
      <c r="J22" s="6">
        <v>78.52</v>
      </c>
      <c r="K22" s="6">
        <f>VLOOKUP(I22,[1]面试成绩!$C:$F,4,0)</f>
        <v>75.400000000000006</v>
      </c>
      <c r="L22" s="8">
        <f t="shared" si="2"/>
        <v>76.960000000000008</v>
      </c>
    </row>
    <row r="23" spans="1:12" ht="33.950000000000003" customHeight="1" x14ac:dyDescent="0.15">
      <c r="A23" s="5">
        <v>19</v>
      </c>
      <c r="B23" s="17" t="s">
        <v>66</v>
      </c>
      <c r="C23" s="18" t="s">
        <v>67</v>
      </c>
      <c r="D23" s="14">
        <v>1006</v>
      </c>
      <c r="E23" s="15" t="s">
        <v>68</v>
      </c>
      <c r="F23" s="15">
        <v>101</v>
      </c>
      <c r="G23" s="15">
        <v>1</v>
      </c>
      <c r="H23" s="6" t="s">
        <v>69</v>
      </c>
      <c r="I23" s="6" t="s">
        <v>70</v>
      </c>
      <c r="J23" s="6">
        <v>70.540000000000006</v>
      </c>
      <c r="K23" s="6">
        <f>VLOOKUP(I23,[1]面试成绩!$C:$F,4,0)</f>
        <v>77.599999999999994</v>
      </c>
      <c r="L23" s="8">
        <f t="shared" si="2"/>
        <v>74.069999999999993</v>
      </c>
    </row>
    <row r="24" spans="1:12" ht="33.950000000000003" customHeight="1" x14ac:dyDescent="0.15">
      <c r="A24" s="5">
        <v>20</v>
      </c>
      <c r="B24" s="17"/>
      <c r="C24" s="19"/>
      <c r="D24" s="15"/>
      <c r="E24" s="16"/>
      <c r="F24" s="16"/>
      <c r="G24" s="16"/>
      <c r="H24" s="6" t="s">
        <v>71</v>
      </c>
      <c r="I24" s="6" t="s">
        <v>72</v>
      </c>
      <c r="J24" s="6">
        <v>76.959999999999994</v>
      </c>
      <c r="K24" s="6" t="str">
        <f>VLOOKUP(I24,[1]面试成绩!$C:$F,4,0)</f>
        <v>缺考</v>
      </c>
      <c r="L24" s="8" t="s">
        <v>46</v>
      </c>
    </row>
    <row r="25" spans="1:12" ht="33.950000000000003" customHeight="1" x14ac:dyDescent="0.15">
      <c r="A25" s="5">
        <v>21</v>
      </c>
      <c r="B25" s="7" t="s">
        <v>73</v>
      </c>
      <c r="C25" s="7" t="s">
        <v>74</v>
      </c>
      <c r="D25" s="7">
        <v>1008</v>
      </c>
      <c r="E25" s="7" t="s">
        <v>75</v>
      </c>
      <c r="F25" s="7">
        <v>101</v>
      </c>
      <c r="G25" s="7">
        <v>1</v>
      </c>
      <c r="H25" s="6" t="s">
        <v>76</v>
      </c>
      <c r="I25" s="6" t="s">
        <v>77</v>
      </c>
      <c r="J25" s="6">
        <v>74.7</v>
      </c>
      <c r="K25" s="6">
        <f>VLOOKUP(I25,[1]面试成绩!$C:$F,4,0)</f>
        <v>81.28</v>
      </c>
      <c r="L25" s="8">
        <f t="shared" si="2"/>
        <v>77.990000000000009</v>
      </c>
    </row>
    <row r="26" spans="1:12" ht="33.950000000000003" customHeight="1" x14ac:dyDescent="0.15">
      <c r="A26" s="5">
        <v>22</v>
      </c>
      <c r="B26" s="15" t="s">
        <v>73</v>
      </c>
      <c r="C26" s="15" t="s">
        <v>78</v>
      </c>
      <c r="D26" s="15">
        <v>1009</v>
      </c>
      <c r="E26" s="15" t="s">
        <v>79</v>
      </c>
      <c r="F26" s="15">
        <v>101</v>
      </c>
      <c r="G26" s="15">
        <v>1</v>
      </c>
      <c r="H26" s="6" t="s">
        <v>80</v>
      </c>
      <c r="I26" s="6" t="s">
        <v>81</v>
      </c>
      <c r="J26" s="6">
        <v>73.5</v>
      </c>
      <c r="K26" s="6">
        <f>VLOOKUP(I26,[1]面试成绩!$C:$F,4,0)</f>
        <v>81.02</v>
      </c>
      <c r="L26" s="8">
        <f t="shared" ref="L26:L29" si="3">J26*0.5+K26*0.5</f>
        <v>77.259999999999991</v>
      </c>
    </row>
    <row r="27" spans="1:12" ht="33.950000000000003" customHeight="1" x14ac:dyDescent="0.15">
      <c r="A27" s="5">
        <v>23</v>
      </c>
      <c r="B27" s="16"/>
      <c r="C27" s="16"/>
      <c r="D27" s="16"/>
      <c r="E27" s="16"/>
      <c r="F27" s="16"/>
      <c r="G27" s="16"/>
      <c r="H27" s="6" t="s">
        <v>82</v>
      </c>
      <c r="I27" s="6" t="s">
        <v>83</v>
      </c>
      <c r="J27" s="6">
        <v>72.040000000000006</v>
      </c>
      <c r="K27" s="6">
        <f>VLOOKUP(I27,[1]面试成绩!$C:$F,4,0)</f>
        <v>78.36</v>
      </c>
      <c r="L27" s="8">
        <f t="shared" si="3"/>
        <v>75.2</v>
      </c>
    </row>
    <row r="28" spans="1:12" ht="33.950000000000003" customHeight="1" x14ac:dyDescent="0.15">
      <c r="A28" s="5">
        <v>24</v>
      </c>
      <c r="B28" s="15" t="s">
        <v>84</v>
      </c>
      <c r="C28" s="15" t="s">
        <v>85</v>
      </c>
      <c r="D28" s="15">
        <v>1011</v>
      </c>
      <c r="E28" s="17" t="s">
        <v>86</v>
      </c>
      <c r="F28" s="17">
        <v>101</v>
      </c>
      <c r="G28" s="17">
        <v>1</v>
      </c>
      <c r="H28" s="6" t="s">
        <v>87</v>
      </c>
      <c r="I28" s="6" t="s">
        <v>88</v>
      </c>
      <c r="J28" s="6">
        <v>82.24</v>
      </c>
      <c r="K28" s="6">
        <f>VLOOKUP(I28,[1]面试成绩!$C:$F,4,0)</f>
        <v>80.900000000000006</v>
      </c>
      <c r="L28" s="8">
        <f t="shared" si="3"/>
        <v>81.569999999999993</v>
      </c>
    </row>
    <row r="29" spans="1:12" ht="33.950000000000003" customHeight="1" x14ac:dyDescent="0.15">
      <c r="A29" s="5">
        <v>25</v>
      </c>
      <c r="B29" s="15"/>
      <c r="C29" s="15"/>
      <c r="D29" s="15"/>
      <c r="E29" s="17"/>
      <c r="F29" s="17"/>
      <c r="G29" s="17"/>
      <c r="H29" s="6" t="s">
        <v>89</v>
      </c>
      <c r="I29" s="6" t="s">
        <v>90</v>
      </c>
      <c r="J29" s="6">
        <v>76.319999999999993</v>
      </c>
      <c r="K29" s="6">
        <f>VLOOKUP(I29,[1]面试成绩!$C:$F,4,0)</f>
        <v>78.66</v>
      </c>
      <c r="L29" s="8">
        <f t="shared" si="3"/>
        <v>77.489999999999995</v>
      </c>
    </row>
    <row r="30" spans="1:12" ht="33.950000000000003" customHeight="1" x14ac:dyDescent="0.15">
      <c r="A30" s="5">
        <v>26</v>
      </c>
      <c r="B30" s="17" t="s">
        <v>91</v>
      </c>
      <c r="C30" s="17" t="s">
        <v>92</v>
      </c>
      <c r="D30" s="14">
        <v>1012</v>
      </c>
      <c r="E30" s="15" t="s">
        <v>93</v>
      </c>
      <c r="F30" s="15">
        <v>102</v>
      </c>
      <c r="G30" s="15">
        <v>1</v>
      </c>
      <c r="H30" s="6" t="s">
        <v>94</v>
      </c>
      <c r="I30" s="6" t="s">
        <v>95</v>
      </c>
      <c r="J30" s="6">
        <v>74.84</v>
      </c>
      <c r="K30" s="6">
        <f>VLOOKUP(I30,[1]面试成绩!$C:$F,4,0)</f>
        <v>83.6</v>
      </c>
      <c r="L30" s="8">
        <f t="shared" ref="L30:L39" si="4">J30*0.5+K30*0.5</f>
        <v>79.22</v>
      </c>
    </row>
    <row r="31" spans="1:12" ht="33.950000000000003" customHeight="1" x14ac:dyDescent="0.15">
      <c r="A31" s="5">
        <v>27</v>
      </c>
      <c r="B31" s="17"/>
      <c r="C31" s="17"/>
      <c r="D31" s="15"/>
      <c r="E31" s="16"/>
      <c r="F31" s="16"/>
      <c r="G31" s="16"/>
      <c r="H31" s="6" t="s">
        <v>96</v>
      </c>
      <c r="I31" s="6" t="s">
        <v>97</v>
      </c>
      <c r="J31" s="6">
        <v>72</v>
      </c>
      <c r="K31" s="6">
        <f>VLOOKUP(I31,[1]面试成绩!$C:$F,4,0)</f>
        <v>75.84</v>
      </c>
      <c r="L31" s="8">
        <f t="shared" si="4"/>
        <v>73.92</v>
      </c>
    </row>
    <row r="32" spans="1:12" ht="33.950000000000003" customHeight="1" x14ac:dyDescent="0.15">
      <c r="A32" s="5">
        <v>28</v>
      </c>
      <c r="B32" s="17"/>
      <c r="C32" s="17"/>
      <c r="D32" s="15"/>
      <c r="E32" s="15" t="s">
        <v>98</v>
      </c>
      <c r="F32" s="15">
        <v>103</v>
      </c>
      <c r="G32" s="15">
        <v>1</v>
      </c>
      <c r="H32" s="6" t="s">
        <v>99</v>
      </c>
      <c r="I32" s="6" t="s">
        <v>100</v>
      </c>
      <c r="J32" s="6">
        <v>74.540000000000006</v>
      </c>
      <c r="K32" s="6">
        <f>VLOOKUP(I32,[1]面试成绩!$C:$F,4,0)</f>
        <v>80.260000000000005</v>
      </c>
      <c r="L32" s="8">
        <f t="shared" si="4"/>
        <v>77.400000000000006</v>
      </c>
    </row>
    <row r="33" spans="1:12" ht="33.950000000000003" customHeight="1" x14ac:dyDescent="0.15">
      <c r="A33" s="5">
        <v>29</v>
      </c>
      <c r="B33" s="17"/>
      <c r="C33" s="17"/>
      <c r="D33" s="15"/>
      <c r="E33" s="16"/>
      <c r="F33" s="16"/>
      <c r="G33" s="16"/>
      <c r="H33" s="6" t="s">
        <v>101</v>
      </c>
      <c r="I33" s="6" t="s">
        <v>102</v>
      </c>
      <c r="J33" s="6">
        <v>73.84</v>
      </c>
      <c r="K33" s="6">
        <f>VLOOKUP(I33,[1]面试成绩!$C:$F,4,0)</f>
        <v>75.760000000000005</v>
      </c>
      <c r="L33" s="8">
        <f t="shared" si="4"/>
        <v>74.800000000000011</v>
      </c>
    </row>
    <row r="34" spans="1:12" ht="33.950000000000003" customHeight="1" x14ac:dyDescent="0.15">
      <c r="A34" s="5">
        <v>30</v>
      </c>
      <c r="B34" s="17"/>
      <c r="C34" s="17"/>
      <c r="D34" s="15"/>
      <c r="E34" s="15" t="s">
        <v>103</v>
      </c>
      <c r="F34" s="15">
        <v>104</v>
      </c>
      <c r="G34" s="15">
        <v>1</v>
      </c>
      <c r="H34" s="6" t="s">
        <v>104</v>
      </c>
      <c r="I34" s="6" t="s">
        <v>105</v>
      </c>
      <c r="J34" s="6">
        <v>77.680000000000007</v>
      </c>
      <c r="K34" s="6">
        <f>VLOOKUP(I34,[1]面试成绩!$C:$F,4,0)</f>
        <v>82.42</v>
      </c>
      <c r="L34" s="8">
        <f t="shared" si="4"/>
        <v>80.050000000000011</v>
      </c>
    </row>
    <row r="35" spans="1:12" ht="33.950000000000003" customHeight="1" x14ac:dyDescent="0.15">
      <c r="A35" s="5">
        <v>31</v>
      </c>
      <c r="B35" s="17"/>
      <c r="C35" s="17"/>
      <c r="D35" s="15"/>
      <c r="E35" s="16"/>
      <c r="F35" s="16"/>
      <c r="G35" s="16"/>
      <c r="H35" s="6" t="s">
        <v>106</v>
      </c>
      <c r="I35" s="6" t="s">
        <v>107</v>
      </c>
      <c r="J35" s="6">
        <v>71.36</v>
      </c>
      <c r="K35" s="6">
        <f>VLOOKUP(I35,[1]面试成绩!$C:$F,4,0)</f>
        <v>81.96</v>
      </c>
      <c r="L35" s="8">
        <f t="shared" si="4"/>
        <v>76.66</v>
      </c>
    </row>
    <row r="36" spans="1:12" ht="33.950000000000003" customHeight="1" x14ac:dyDescent="0.15">
      <c r="A36" s="5">
        <v>32</v>
      </c>
      <c r="B36" s="17"/>
      <c r="C36" s="17"/>
      <c r="D36" s="15"/>
      <c r="E36" s="15" t="s">
        <v>108</v>
      </c>
      <c r="F36" s="15">
        <v>105</v>
      </c>
      <c r="G36" s="15">
        <v>1</v>
      </c>
      <c r="H36" s="6" t="s">
        <v>109</v>
      </c>
      <c r="I36" s="6" t="s">
        <v>110</v>
      </c>
      <c r="J36" s="6">
        <v>74.58</v>
      </c>
      <c r="K36" s="6">
        <f>VLOOKUP(I36,[1]面试成绩!$C:$F,4,0)</f>
        <v>82.08</v>
      </c>
      <c r="L36" s="8">
        <f t="shared" si="4"/>
        <v>78.33</v>
      </c>
    </row>
    <row r="37" spans="1:12" ht="33.950000000000003" customHeight="1" x14ac:dyDescent="0.15">
      <c r="A37" s="5">
        <v>33</v>
      </c>
      <c r="B37" s="17"/>
      <c r="C37" s="17"/>
      <c r="D37" s="16"/>
      <c r="E37" s="16"/>
      <c r="F37" s="16"/>
      <c r="G37" s="16"/>
      <c r="H37" s="6" t="s">
        <v>111</v>
      </c>
      <c r="I37" s="6" t="s">
        <v>112</v>
      </c>
      <c r="J37" s="6">
        <v>74.099999999999994</v>
      </c>
      <c r="K37" s="6">
        <f>VLOOKUP(I37,[1]面试成绩!$C:$F,4,0)</f>
        <v>80.5</v>
      </c>
      <c r="L37" s="8">
        <f t="shared" si="4"/>
        <v>77.3</v>
      </c>
    </row>
    <row r="38" spans="1:12" ht="33.950000000000003" customHeight="1" x14ac:dyDescent="0.15">
      <c r="A38" s="5">
        <v>34</v>
      </c>
      <c r="B38" s="14" t="s">
        <v>91</v>
      </c>
      <c r="C38" s="14" t="s">
        <v>113</v>
      </c>
      <c r="D38" s="14">
        <v>1013</v>
      </c>
      <c r="E38" s="17" t="s">
        <v>75</v>
      </c>
      <c r="F38" s="17">
        <v>101</v>
      </c>
      <c r="G38" s="17">
        <v>1</v>
      </c>
      <c r="H38" s="6" t="s">
        <v>114</v>
      </c>
      <c r="I38" s="6" t="s">
        <v>115</v>
      </c>
      <c r="J38" s="6">
        <v>71.400000000000006</v>
      </c>
      <c r="K38" s="6">
        <f>VLOOKUP(I38,[1]面试成绩!$C:$F,4,0)</f>
        <v>80.8</v>
      </c>
      <c r="L38" s="8">
        <f t="shared" si="4"/>
        <v>76.099999999999994</v>
      </c>
    </row>
    <row r="39" spans="1:12" ht="33.950000000000003" customHeight="1" x14ac:dyDescent="0.15">
      <c r="A39" s="5">
        <v>35</v>
      </c>
      <c r="B39" s="15"/>
      <c r="C39" s="15"/>
      <c r="D39" s="15"/>
      <c r="E39" s="17"/>
      <c r="F39" s="17"/>
      <c r="G39" s="17"/>
      <c r="H39" s="6" t="s">
        <v>116</v>
      </c>
      <c r="I39" s="6" t="s">
        <v>117</v>
      </c>
      <c r="J39" s="6">
        <v>70.34</v>
      </c>
      <c r="K39" s="6">
        <f>VLOOKUP(I39,[1]面试成绩!$C:$F,4,0)</f>
        <v>79.14</v>
      </c>
      <c r="L39" s="8">
        <f t="shared" si="4"/>
        <v>74.740000000000009</v>
      </c>
    </row>
    <row r="40" spans="1:12" ht="33.950000000000003" customHeight="1" x14ac:dyDescent="0.15">
      <c r="A40" s="5">
        <v>36</v>
      </c>
      <c r="B40" s="15"/>
      <c r="C40" s="15"/>
      <c r="D40" s="15"/>
      <c r="E40" s="17" t="s">
        <v>118</v>
      </c>
      <c r="F40" s="17">
        <v>102</v>
      </c>
      <c r="G40" s="17">
        <v>1</v>
      </c>
      <c r="H40" s="6" t="s">
        <v>119</v>
      </c>
      <c r="I40" s="6" t="s">
        <v>120</v>
      </c>
      <c r="J40" s="6">
        <v>68.64</v>
      </c>
      <c r="K40" s="6">
        <f>VLOOKUP(I40,[1]面试成绩!$C:$F,4,0)</f>
        <v>81.38</v>
      </c>
      <c r="L40" s="8">
        <f t="shared" ref="L40:L47" si="5">J40*0.5+K40*0.5</f>
        <v>75.009999999999991</v>
      </c>
    </row>
    <row r="41" spans="1:12" ht="33.950000000000003" customHeight="1" x14ac:dyDescent="0.15">
      <c r="A41" s="5">
        <v>37</v>
      </c>
      <c r="B41" s="15"/>
      <c r="C41" s="15"/>
      <c r="D41" s="15"/>
      <c r="E41" s="17"/>
      <c r="F41" s="17"/>
      <c r="G41" s="17"/>
      <c r="H41" s="6" t="s">
        <v>121</v>
      </c>
      <c r="I41" s="6" t="s">
        <v>122</v>
      </c>
      <c r="J41" s="6">
        <v>65.94</v>
      </c>
      <c r="K41" s="6">
        <f>VLOOKUP(I41,[1]面试成绩!$C:$F,4,0)</f>
        <v>78.22</v>
      </c>
      <c r="L41" s="8">
        <f t="shared" si="5"/>
        <v>72.08</v>
      </c>
    </row>
    <row r="42" spans="1:12" ht="33.950000000000003" customHeight="1" x14ac:dyDescent="0.15">
      <c r="A42" s="5">
        <v>38</v>
      </c>
      <c r="B42" s="14" t="s">
        <v>91</v>
      </c>
      <c r="C42" s="14" t="s">
        <v>123</v>
      </c>
      <c r="D42" s="14">
        <v>1014</v>
      </c>
      <c r="E42" s="15" t="s">
        <v>124</v>
      </c>
      <c r="F42" s="15">
        <v>101</v>
      </c>
      <c r="G42" s="15">
        <v>1</v>
      </c>
      <c r="H42" s="6" t="s">
        <v>125</v>
      </c>
      <c r="I42" s="6" t="s">
        <v>126</v>
      </c>
      <c r="J42" s="6">
        <v>70.599999999999994</v>
      </c>
      <c r="K42" s="6">
        <f>VLOOKUP(I42,[1]面试成绩!$C:$F,4,0)</f>
        <v>80.5</v>
      </c>
      <c r="L42" s="8">
        <f t="shared" si="5"/>
        <v>75.55</v>
      </c>
    </row>
    <row r="43" spans="1:12" ht="33.950000000000003" customHeight="1" x14ac:dyDescent="0.15">
      <c r="A43" s="5">
        <v>39</v>
      </c>
      <c r="B43" s="15"/>
      <c r="C43" s="15"/>
      <c r="D43" s="15"/>
      <c r="E43" s="16"/>
      <c r="F43" s="16"/>
      <c r="G43" s="16"/>
      <c r="H43" s="6" t="s">
        <v>127</v>
      </c>
      <c r="I43" s="6" t="s">
        <v>128</v>
      </c>
      <c r="J43" s="6">
        <v>70.34</v>
      </c>
      <c r="K43" s="6">
        <f>VLOOKUP(I43,[1]面试成绩!$C:$F,4,0)</f>
        <v>76.819999999999993</v>
      </c>
      <c r="L43" s="8">
        <f t="shared" si="5"/>
        <v>73.58</v>
      </c>
    </row>
    <row r="44" spans="1:12" ht="33.950000000000003" customHeight="1" x14ac:dyDescent="0.15">
      <c r="A44" s="5">
        <v>40</v>
      </c>
      <c r="B44" s="15"/>
      <c r="C44" s="15"/>
      <c r="D44" s="15"/>
      <c r="E44" s="15" t="s">
        <v>129</v>
      </c>
      <c r="F44" s="15">
        <v>102</v>
      </c>
      <c r="G44" s="15">
        <v>1</v>
      </c>
      <c r="H44" s="6" t="s">
        <v>130</v>
      </c>
      <c r="I44" s="6" t="s">
        <v>131</v>
      </c>
      <c r="J44" s="6">
        <v>71.599999999999994</v>
      </c>
      <c r="K44" s="6">
        <f>VLOOKUP(I44,[1]面试成绩!$C:$F,4,0)</f>
        <v>81.06</v>
      </c>
      <c r="L44" s="8">
        <f t="shared" si="5"/>
        <v>76.33</v>
      </c>
    </row>
    <row r="45" spans="1:12" ht="33.950000000000003" customHeight="1" x14ac:dyDescent="0.15">
      <c r="A45" s="5">
        <v>41</v>
      </c>
      <c r="B45" s="16"/>
      <c r="C45" s="16"/>
      <c r="D45" s="16"/>
      <c r="E45" s="16"/>
      <c r="F45" s="16"/>
      <c r="G45" s="16"/>
      <c r="H45" s="6" t="s">
        <v>132</v>
      </c>
      <c r="I45" s="6" t="s">
        <v>133</v>
      </c>
      <c r="J45" s="6">
        <v>70.22</v>
      </c>
      <c r="K45" s="6">
        <f>VLOOKUP(I45,[1]面试成绩!$C:$F,4,0)</f>
        <v>80.900000000000006</v>
      </c>
      <c r="L45" s="8">
        <f t="shared" si="5"/>
        <v>75.56</v>
      </c>
    </row>
    <row r="46" spans="1:12" ht="33.950000000000003" customHeight="1" x14ac:dyDescent="0.15">
      <c r="A46" s="5">
        <v>42</v>
      </c>
      <c r="B46" s="14" t="s">
        <v>91</v>
      </c>
      <c r="C46" s="14" t="s">
        <v>134</v>
      </c>
      <c r="D46" s="14">
        <v>1015</v>
      </c>
      <c r="E46" s="14" t="s">
        <v>135</v>
      </c>
      <c r="F46" s="14">
        <v>101</v>
      </c>
      <c r="G46" s="14">
        <v>1</v>
      </c>
      <c r="H46" s="6" t="s">
        <v>136</v>
      </c>
      <c r="I46" s="6" t="s">
        <v>137</v>
      </c>
      <c r="J46" s="6">
        <v>71.88</v>
      </c>
      <c r="K46" s="6">
        <f>VLOOKUP(I46,[1]面试成绩!$C:$F,4,0)</f>
        <v>80.900000000000006</v>
      </c>
      <c r="L46" s="8">
        <f t="shared" si="5"/>
        <v>76.39</v>
      </c>
    </row>
    <row r="47" spans="1:12" ht="33.950000000000003" customHeight="1" x14ac:dyDescent="0.15">
      <c r="A47" s="5">
        <v>43</v>
      </c>
      <c r="B47" s="15"/>
      <c r="C47" s="15"/>
      <c r="D47" s="15"/>
      <c r="E47" s="16"/>
      <c r="F47" s="16"/>
      <c r="G47" s="16"/>
      <c r="H47" s="6" t="s">
        <v>138</v>
      </c>
      <c r="I47" s="6" t="s">
        <v>139</v>
      </c>
      <c r="J47" s="6">
        <v>70.040000000000006</v>
      </c>
      <c r="K47" s="6">
        <f>VLOOKUP(I47,[1]面试成绩!$C:$F,4,0)</f>
        <v>82.5</v>
      </c>
      <c r="L47" s="8">
        <f t="shared" si="5"/>
        <v>76.27000000000001</v>
      </c>
    </row>
    <row r="48" spans="1:12" ht="33.950000000000003" customHeight="1" x14ac:dyDescent="0.15">
      <c r="A48" s="5">
        <v>44</v>
      </c>
      <c r="B48" s="15"/>
      <c r="C48" s="15"/>
      <c r="D48" s="15"/>
      <c r="E48" s="14" t="s">
        <v>140</v>
      </c>
      <c r="F48" s="14">
        <v>102</v>
      </c>
      <c r="G48" s="14">
        <v>1</v>
      </c>
      <c r="H48" s="6" t="s">
        <v>141</v>
      </c>
      <c r="I48" s="6" t="s">
        <v>142</v>
      </c>
      <c r="J48" s="6">
        <v>74.16</v>
      </c>
      <c r="K48" s="6">
        <f>VLOOKUP(I48,[1]面试成绩!$C:$F,4,0)</f>
        <v>81.14</v>
      </c>
      <c r="L48" s="8">
        <f t="shared" ref="L48:L51" si="6">J48*0.5+K48*0.5</f>
        <v>77.650000000000006</v>
      </c>
    </row>
    <row r="49" spans="1:12" ht="33.950000000000003" customHeight="1" x14ac:dyDescent="0.15">
      <c r="A49" s="5">
        <v>45</v>
      </c>
      <c r="B49" s="15"/>
      <c r="C49" s="15"/>
      <c r="D49" s="15"/>
      <c r="E49" s="16"/>
      <c r="F49" s="16"/>
      <c r="G49" s="16"/>
      <c r="H49" s="6" t="s">
        <v>143</v>
      </c>
      <c r="I49" s="6" t="s">
        <v>144</v>
      </c>
      <c r="J49" s="6">
        <v>66.62</v>
      </c>
      <c r="K49" s="6">
        <f>VLOOKUP(I49,[1]面试成绩!$C:$F,4,0)</f>
        <v>80.599999999999994</v>
      </c>
      <c r="L49" s="8">
        <f t="shared" si="6"/>
        <v>73.61</v>
      </c>
    </row>
    <row r="50" spans="1:12" ht="33.950000000000003" customHeight="1" x14ac:dyDescent="0.15">
      <c r="A50" s="5">
        <v>46</v>
      </c>
      <c r="B50" s="15"/>
      <c r="C50" s="15"/>
      <c r="D50" s="15"/>
      <c r="E50" s="15" t="s">
        <v>145</v>
      </c>
      <c r="F50" s="15">
        <v>103</v>
      </c>
      <c r="G50" s="15">
        <v>1</v>
      </c>
      <c r="H50" s="6" t="s">
        <v>146</v>
      </c>
      <c r="I50" s="6" t="s">
        <v>147</v>
      </c>
      <c r="J50" s="6">
        <v>74.98</v>
      </c>
      <c r="K50" s="6">
        <f>VLOOKUP(I50,[1]面试成绩!$C:$F,4,0)</f>
        <v>79.14</v>
      </c>
      <c r="L50" s="8">
        <f t="shared" si="6"/>
        <v>77.06</v>
      </c>
    </row>
    <row r="51" spans="1:12" ht="33.950000000000003" customHeight="1" x14ac:dyDescent="0.15">
      <c r="A51" s="5">
        <v>47</v>
      </c>
      <c r="B51" s="16"/>
      <c r="C51" s="16"/>
      <c r="D51" s="16"/>
      <c r="E51" s="16"/>
      <c r="F51" s="16"/>
      <c r="G51" s="16"/>
      <c r="H51" s="6" t="s">
        <v>148</v>
      </c>
      <c r="I51" s="6" t="s">
        <v>149</v>
      </c>
      <c r="J51" s="6">
        <v>73.88</v>
      </c>
      <c r="K51" s="6">
        <f>VLOOKUP(I51,[1]面试成绩!$C:$F,4,0)</f>
        <v>80.06</v>
      </c>
      <c r="L51" s="8">
        <f t="shared" si="6"/>
        <v>76.97</v>
      </c>
    </row>
    <row r="52" spans="1:12" ht="33.950000000000003" customHeight="1" x14ac:dyDescent="0.15">
      <c r="A52" s="5">
        <v>48</v>
      </c>
      <c r="B52" s="14" t="s">
        <v>150</v>
      </c>
      <c r="C52" s="14" t="s">
        <v>150</v>
      </c>
      <c r="D52" s="14">
        <v>1016</v>
      </c>
      <c r="E52" s="14" t="s">
        <v>151</v>
      </c>
      <c r="F52" s="14">
        <v>101</v>
      </c>
      <c r="G52" s="14">
        <v>1</v>
      </c>
      <c r="H52" s="6" t="s">
        <v>152</v>
      </c>
      <c r="I52" s="6" t="s">
        <v>153</v>
      </c>
      <c r="J52" s="6">
        <v>72.2</v>
      </c>
      <c r="K52" s="6">
        <f>VLOOKUP(I52,[1]面试成绩!$C:$F,4,0)</f>
        <v>81.88</v>
      </c>
      <c r="L52" s="8">
        <f t="shared" ref="L52:L57" si="7">J52*0.5+K52*0.5</f>
        <v>77.039999999999992</v>
      </c>
    </row>
    <row r="53" spans="1:12" ht="33.950000000000003" customHeight="1" x14ac:dyDescent="0.15">
      <c r="A53" s="5">
        <v>49</v>
      </c>
      <c r="B53" s="15"/>
      <c r="C53" s="15"/>
      <c r="D53" s="15"/>
      <c r="E53" s="16"/>
      <c r="F53" s="16"/>
      <c r="G53" s="16"/>
      <c r="H53" s="6" t="s">
        <v>154</v>
      </c>
      <c r="I53" s="6" t="s">
        <v>155</v>
      </c>
      <c r="J53" s="6">
        <v>66.94</v>
      </c>
      <c r="K53" s="6" t="str">
        <f>VLOOKUP(I53,[1]面试成绩!$C:$F,4,0)</f>
        <v>缺考</v>
      </c>
      <c r="L53" s="8" t="s">
        <v>46</v>
      </c>
    </row>
    <row r="54" spans="1:12" ht="33.950000000000003" customHeight="1" x14ac:dyDescent="0.15">
      <c r="A54" s="5">
        <v>50</v>
      </c>
      <c r="B54" s="15"/>
      <c r="C54" s="15"/>
      <c r="D54" s="15"/>
      <c r="E54" s="14" t="s">
        <v>156</v>
      </c>
      <c r="F54" s="14">
        <v>102</v>
      </c>
      <c r="G54" s="14">
        <v>1</v>
      </c>
      <c r="H54" s="6" t="s">
        <v>157</v>
      </c>
      <c r="I54" s="6" t="s">
        <v>158</v>
      </c>
      <c r="J54" s="6">
        <v>73.02</v>
      </c>
      <c r="K54" s="6">
        <f>VLOOKUP(I54,[1]面试成绩!$C:$F,4,0)</f>
        <v>81.02</v>
      </c>
      <c r="L54" s="8">
        <f t="shared" si="7"/>
        <v>77.02</v>
      </c>
    </row>
    <row r="55" spans="1:12" ht="33.950000000000003" customHeight="1" x14ac:dyDescent="0.15">
      <c r="A55" s="5">
        <v>51</v>
      </c>
      <c r="B55" s="15"/>
      <c r="C55" s="15"/>
      <c r="D55" s="15"/>
      <c r="E55" s="16"/>
      <c r="F55" s="16"/>
      <c r="G55" s="16"/>
      <c r="H55" s="6" t="s">
        <v>159</v>
      </c>
      <c r="I55" s="6" t="s">
        <v>160</v>
      </c>
      <c r="J55" s="6">
        <v>71.98</v>
      </c>
      <c r="K55" s="6">
        <f>VLOOKUP(I55,[1]面试成绩!$C:$F,4,0)</f>
        <v>77.66</v>
      </c>
      <c r="L55" s="8">
        <f t="shared" si="7"/>
        <v>74.819999999999993</v>
      </c>
    </row>
    <row r="56" spans="1:12" ht="33.950000000000003" customHeight="1" x14ac:dyDescent="0.15">
      <c r="A56" s="5">
        <v>52</v>
      </c>
      <c r="B56" s="15"/>
      <c r="C56" s="15"/>
      <c r="D56" s="15"/>
      <c r="E56" s="23" t="s">
        <v>161</v>
      </c>
      <c r="F56" s="23">
        <v>103</v>
      </c>
      <c r="G56" s="23">
        <v>1</v>
      </c>
      <c r="H56" s="6" t="s">
        <v>162</v>
      </c>
      <c r="I56" s="6" t="s">
        <v>163</v>
      </c>
      <c r="J56" s="6">
        <v>73.62</v>
      </c>
      <c r="K56" s="6">
        <f>VLOOKUP(I56,[1]面试成绩!$C:$F,4,0)</f>
        <v>81.64</v>
      </c>
      <c r="L56" s="8">
        <f t="shared" si="7"/>
        <v>77.63</v>
      </c>
    </row>
    <row r="57" spans="1:12" ht="33.950000000000003" customHeight="1" x14ac:dyDescent="0.15">
      <c r="A57" s="5">
        <v>53</v>
      </c>
      <c r="B57" s="15"/>
      <c r="C57" s="15"/>
      <c r="D57" s="15"/>
      <c r="E57" s="24"/>
      <c r="F57" s="24"/>
      <c r="G57" s="24"/>
      <c r="H57" s="6" t="s">
        <v>164</v>
      </c>
      <c r="I57" s="6" t="s">
        <v>165</v>
      </c>
      <c r="J57" s="6">
        <v>73.62</v>
      </c>
      <c r="K57" s="6">
        <f>VLOOKUP(I57,[1]面试成绩!$C:$F,4,0)</f>
        <v>79.78</v>
      </c>
      <c r="L57" s="8">
        <f t="shared" si="7"/>
        <v>76.7</v>
      </c>
    </row>
    <row r="58" spans="1:12" ht="33.950000000000003" customHeight="1" x14ac:dyDescent="0.15">
      <c r="A58" s="5">
        <v>54</v>
      </c>
      <c r="B58" s="15"/>
      <c r="C58" s="15"/>
      <c r="D58" s="15"/>
      <c r="E58" s="23" t="s">
        <v>166</v>
      </c>
      <c r="F58" s="23">
        <v>104</v>
      </c>
      <c r="G58" s="23">
        <v>1</v>
      </c>
      <c r="H58" s="6" t="s">
        <v>167</v>
      </c>
      <c r="I58" s="6" t="s">
        <v>168</v>
      </c>
      <c r="J58" s="6">
        <v>66.78</v>
      </c>
      <c r="K58" s="6">
        <f>VLOOKUP(I58,[1]面试成绩!$C:$F,4,0)</f>
        <v>80.94</v>
      </c>
      <c r="L58" s="8">
        <f t="shared" ref="L58:L62" si="8">J58*0.5+K58*0.5</f>
        <v>73.86</v>
      </c>
    </row>
    <row r="59" spans="1:12" ht="33.950000000000003" customHeight="1" x14ac:dyDescent="0.15">
      <c r="A59" s="5">
        <v>55</v>
      </c>
      <c r="B59" s="15"/>
      <c r="C59" s="15"/>
      <c r="D59" s="15"/>
      <c r="E59" s="24"/>
      <c r="F59" s="24"/>
      <c r="G59" s="24"/>
      <c r="H59" s="6" t="s">
        <v>169</v>
      </c>
      <c r="I59" s="6" t="s">
        <v>170</v>
      </c>
      <c r="J59" s="6">
        <v>67.540000000000006</v>
      </c>
      <c r="K59" s="6">
        <f>VLOOKUP(I59,[1]面试成绩!$C:$F,4,0)</f>
        <v>77.98</v>
      </c>
      <c r="L59" s="8">
        <f t="shared" si="8"/>
        <v>72.760000000000005</v>
      </c>
    </row>
    <row r="60" spans="1:12" ht="33.950000000000003" customHeight="1" x14ac:dyDescent="0.15">
      <c r="A60" s="5">
        <v>56</v>
      </c>
      <c r="B60" s="15"/>
      <c r="C60" s="15"/>
      <c r="D60" s="15"/>
      <c r="E60" s="25" t="s">
        <v>171</v>
      </c>
      <c r="F60" s="25">
        <v>105</v>
      </c>
      <c r="G60" s="25">
        <v>1</v>
      </c>
      <c r="H60" s="6" t="s">
        <v>172</v>
      </c>
      <c r="I60" s="6" t="s">
        <v>173</v>
      </c>
      <c r="J60" s="6">
        <v>74</v>
      </c>
      <c r="K60" s="6">
        <f>VLOOKUP(I60,[1]面试成绩!$C:$F,4,0)</f>
        <v>81.680000000000007</v>
      </c>
      <c r="L60" s="8">
        <f t="shared" si="8"/>
        <v>77.84</v>
      </c>
    </row>
    <row r="61" spans="1:12" ht="33.950000000000003" customHeight="1" x14ac:dyDescent="0.15">
      <c r="A61" s="5">
        <v>57</v>
      </c>
      <c r="B61" s="16"/>
      <c r="C61" s="16"/>
      <c r="D61" s="16"/>
      <c r="E61" s="24"/>
      <c r="F61" s="24"/>
      <c r="G61" s="24"/>
      <c r="H61" s="6" t="s">
        <v>174</v>
      </c>
      <c r="I61" s="6" t="s">
        <v>175</v>
      </c>
      <c r="J61" s="6">
        <v>70.62</v>
      </c>
      <c r="K61" s="6" t="str">
        <f>VLOOKUP(I61,[1]面试成绩!$C:$F,4,0)</f>
        <v>缺考</v>
      </c>
      <c r="L61" s="8" t="s">
        <v>46</v>
      </c>
    </row>
    <row r="62" spans="1:12" ht="33.950000000000003" customHeight="1" x14ac:dyDescent="0.15">
      <c r="A62" s="5">
        <v>58</v>
      </c>
      <c r="B62" s="14" t="s">
        <v>150</v>
      </c>
      <c r="C62" s="14" t="s">
        <v>176</v>
      </c>
      <c r="D62" s="14">
        <v>1017</v>
      </c>
      <c r="E62" s="14" t="s">
        <v>177</v>
      </c>
      <c r="F62" s="14">
        <v>101</v>
      </c>
      <c r="G62" s="14">
        <v>1</v>
      </c>
      <c r="H62" s="6" t="s">
        <v>178</v>
      </c>
      <c r="I62" s="6" t="s">
        <v>179</v>
      </c>
      <c r="J62" s="6">
        <v>77.819999999999993</v>
      </c>
      <c r="K62" s="6">
        <f>VLOOKUP(I62,[1]面试成绩!$C:$F,4,0)</f>
        <v>81.040000000000006</v>
      </c>
      <c r="L62" s="8">
        <f t="shared" si="8"/>
        <v>79.430000000000007</v>
      </c>
    </row>
    <row r="63" spans="1:12" ht="33.950000000000003" customHeight="1" x14ac:dyDescent="0.15">
      <c r="A63" s="5">
        <v>59</v>
      </c>
      <c r="B63" s="15"/>
      <c r="C63" s="15"/>
      <c r="D63" s="15"/>
      <c r="E63" s="16"/>
      <c r="F63" s="16"/>
      <c r="G63" s="16"/>
      <c r="H63" s="6" t="s">
        <v>180</v>
      </c>
      <c r="I63" s="6" t="s">
        <v>181</v>
      </c>
      <c r="J63" s="6">
        <v>77.78</v>
      </c>
      <c r="K63" s="6">
        <f>VLOOKUP(I63,[1]面试成绩!$C:$F,4,0)</f>
        <v>78.84</v>
      </c>
      <c r="L63" s="8">
        <f t="shared" ref="L63:L69" si="9">J63*0.5+K63*0.5</f>
        <v>78.31</v>
      </c>
    </row>
    <row r="64" spans="1:12" ht="33.950000000000003" customHeight="1" x14ac:dyDescent="0.15">
      <c r="A64" s="5">
        <v>60</v>
      </c>
      <c r="B64" s="15"/>
      <c r="C64" s="15"/>
      <c r="D64" s="15"/>
      <c r="E64" s="15" t="s">
        <v>182</v>
      </c>
      <c r="F64" s="15">
        <v>102</v>
      </c>
      <c r="G64" s="15">
        <v>1</v>
      </c>
      <c r="H64" s="6" t="s">
        <v>183</v>
      </c>
      <c r="I64" s="6" t="s">
        <v>184</v>
      </c>
      <c r="J64" s="6">
        <v>76.680000000000007</v>
      </c>
      <c r="K64" s="6">
        <f>VLOOKUP(I64,[1]面试成绩!$C:$F,4,0)</f>
        <v>80.7</v>
      </c>
      <c r="L64" s="8">
        <f t="shared" si="9"/>
        <v>78.69</v>
      </c>
    </row>
    <row r="65" spans="1:12" ht="33.950000000000003" customHeight="1" x14ac:dyDescent="0.15">
      <c r="A65" s="5">
        <v>61</v>
      </c>
      <c r="B65" s="16"/>
      <c r="C65" s="16"/>
      <c r="D65" s="16"/>
      <c r="E65" s="16"/>
      <c r="F65" s="16"/>
      <c r="G65" s="16"/>
      <c r="H65" s="6" t="s">
        <v>185</v>
      </c>
      <c r="I65" s="6" t="s">
        <v>186</v>
      </c>
      <c r="J65" s="6">
        <v>70.14</v>
      </c>
      <c r="K65" s="6">
        <f>VLOOKUP(I65,[1]面试成绩!$C:$F,4,0)</f>
        <v>74.84</v>
      </c>
      <c r="L65" s="8">
        <f t="shared" si="9"/>
        <v>72.490000000000009</v>
      </c>
    </row>
    <row r="66" spans="1:12" ht="33.950000000000003" customHeight="1" x14ac:dyDescent="0.15">
      <c r="A66" s="5">
        <v>62</v>
      </c>
      <c r="B66" s="14" t="s">
        <v>150</v>
      </c>
      <c r="C66" s="14" t="s">
        <v>187</v>
      </c>
      <c r="D66" s="14">
        <v>1018</v>
      </c>
      <c r="E66" s="14" t="s">
        <v>75</v>
      </c>
      <c r="F66" s="14">
        <v>101</v>
      </c>
      <c r="G66" s="14">
        <v>1</v>
      </c>
      <c r="H66" s="6" t="s">
        <v>188</v>
      </c>
      <c r="I66" s="6" t="s">
        <v>189</v>
      </c>
      <c r="J66" s="6">
        <v>71.36</v>
      </c>
      <c r="K66" s="6">
        <f>VLOOKUP(I66,[1]面试成绩!$C:$F,4,0)</f>
        <v>82.12</v>
      </c>
      <c r="L66" s="8">
        <f t="shared" si="9"/>
        <v>76.740000000000009</v>
      </c>
    </row>
    <row r="67" spans="1:12" ht="33.950000000000003" customHeight="1" x14ac:dyDescent="0.15">
      <c r="A67" s="5">
        <v>63</v>
      </c>
      <c r="B67" s="15"/>
      <c r="C67" s="15"/>
      <c r="D67" s="15"/>
      <c r="E67" s="16"/>
      <c r="F67" s="16"/>
      <c r="G67" s="16"/>
      <c r="H67" s="6" t="s">
        <v>190</v>
      </c>
      <c r="I67" s="6" t="s">
        <v>191</v>
      </c>
      <c r="J67" s="6">
        <v>63.02</v>
      </c>
      <c r="K67" s="6">
        <f>VLOOKUP(I67,[1]面试成绩!$C:$F,4,0)</f>
        <v>83.68</v>
      </c>
      <c r="L67" s="8">
        <f t="shared" si="9"/>
        <v>73.350000000000009</v>
      </c>
    </row>
    <row r="68" spans="1:12" ht="33.950000000000003" customHeight="1" x14ac:dyDescent="0.15">
      <c r="A68" s="5">
        <v>64</v>
      </c>
      <c r="B68" s="15"/>
      <c r="C68" s="15"/>
      <c r="D68" s="15"/>
      <c r="E68" s="14" t="s">
        <v>192</v>
      </c>
      <c r="F68" s="14">
        <v>102</v>
      </c>
      <c r="G68" s="14">
        <v>1</v>
      </c>
      <c r="H68" s="6" t="s">
        <v>193</v>
      </c>
      <c r="I68" s="6" t="s">
        <v>194</v>
      </c>
      <c r="J68" s="6">
        <v>75.98</v>
      </c>
      <c r="K68" s="6">
        <f>VLOOKUP(I68,[1]面试成绩!$C:$F,4,0)</f>
        <v>77.38</v>
      </c>
      <c r="L68" s="8">
        <f t="shared" si="9"/>
        <v>76.680000000000007</v>
      </c>
    </row>
    <row r="69" spans="1:12" ht="33.950000000000003" customHeight="1" x14ac:dyDescent="0.15">
      <c r="A69" s="5">
        <v>65</v>
      </c>
      <c r="B69" s="15"/>
      <c r="C69" s="15"/>
      <c r="D69" s="15"/>
      <c r="E69" s="16"/>
      <c r="F69" s="16"/>
      <c r="G69" s="16"/>
      <c r="H69" s="6" t="s">
        <v>195</v>
      </c>
      <c r="I69" s="6" t="s">
        <v>196</v>
      </c>
      <c r="J69" s="6">
        <v>71.22</v>
      </c>
      <c r="K69" s="6">
        <f>VLOOKUP(I69,[1]面试成绩!$C:$F,4,0)</f>
        <v>80.52</v>
      </c>
      <c r="L69" s="8">
        <f t="shared" si="9"/>
        <v>75.87</v>
      </c>
    </row>
    <row r="70" spans="1:12" ht="33.950000000000003" customHeight="1" x14ac:dyDescent="0.15">
      <c r="A70" s="5">
        <v>66</v>
      </c>
      <c r="B70" s="15"/>
      <c r="C70" s="15"/>
      <c r="D70" s="15"/>
      <c r="E70" s="15" t="s">
        <v>197</v>
      </c>
      <c r="F70" s="15">
        <v>103</v>
      </c>
      <c r="G70" s="15">
        <v>1</v>
      </c>
      <c r="H70" s="6" t="s">
        <v>198</v>
      </c>
      <c r="I70" s="6" t="s">
        <v>199</v>
      </c>
      <c r="J70" s="6">
        <v>75.02</v>
      </c>
      <c r="K70" s="6">
        <f>VLOOKUP(I70,[1]面试成绩!$C:$F,4,0)</f>
        <v>80.599999999999994</v>
      </c>
      <c r="L70" s="8">
        <f t="shared" ref="L70:L75" si="10">J70*0.5+K70*0.5</f>
        <v>77.81</v>
      </c>
    </row>
    <row r="71" spans="1:12" ht="33.950000000000003" customHeight="1" x14ac:dyDescent="0.15">
      <c r="A71" s="5">
        <v>67</v>
      </c>
      <c r="B71" s="16"/>
      <c r="C71" s="16"/>
      <c r="D71" s="16"/>
      <c r="E71" s="16"/>
      <c r="F71" s="16"/>
      <c r="G71" s="16"/>
      <c r="H71" s="6" t="s">
        <v>200</v>
      </c>
      <c r="I71" s="6" t="s">
        <v>201</v>
      </c>
      <c r="J71" s="6">
        <v>70.42</v>
      </c>
      <c r="K71" s="6">
        <f>VLOOKUP(I71,[1]面试成绩!$C:$F,4,0)</f>
        <v>81.06</v>
      </c>
      <c r="L71" s="8">
        <f t="shared" si="10"/>
        <v>75.740000000000009</v>
      </c>
    </row>
    <row r="72" spans="1:12" ht="33.950000000000003" customHeight="1" x14ac:dyDescent="0.15">
      <c r="A72" s="5">
        <v>68</v>
      </c>
      <c r="B72" s="14" t="s">
        <v>202</v>
      </c>
      <c r="C72" s="14" t="s">
        <v>202</v>
      </c>
      <c r="D72" s="14">
        <v>1019</v>
      </c>
      <c r="E72" s="14" t="s">
        <v>203</v>
      </c>
      <c r="F72" s="14">
        <v>101</v>
      </c>
      <c r="G72" s="14">
        <v>1</v>
      </c>
      <c r="H72" s="6" t="s">
        <v>204</v>
      </c>
      <c r="I72" s="6" t="s">
        <v>205</v>
      </c>
      <c r="J72" s="6">
        <v>68.62</v>
      </c>
      <c r="K72" s="6">
        <f>VLOOKUP(I72,[1]面试成绩!$C:$F,4,0)</f>
        <v>80.06</v>
      </c>
      <c r="L72" s="8">
        <f t="shared" si="10"/>
        <v>74.34</v>
      </c>
    </row>
    <row r="73" spans="1:12" ht="33.950000000000003" customHeight="1" x14ac:dyDescent="0.15">
      <c r="A73" s="5">
        <v>69</v>
      </c>
      <c r="B73" s="16"/>
      <c r="C73" s="16"/>
      <c r="D73" s="16"/>
      <c r="E73" s="16"/>
      <c r="F73" s="16"/>
      <c r="G73" s="16"/>
      <c r="H73" s="6" t="s">
        <v>206</v>
      </c>
      <c r="I73" s="6" t="s">
        <v>207</v>
      </c>
      <c r="J73" s="6">
        <v>67.34</v>
      </c>
      <c r="K73" s="6">
        <f>VLOOKUP(I73,[1]面试成绩!$C:$F,4,0)</f>
        <v>78.98</v>
      </c>
      <c r="L73" s="8">
        <f t="shared" si="10"/>
        <v>73.16</v>
      </c>
    </row>
    <row r="74" spans="1:12" ht="33.950000000000003" customHeight="1" x14ac:dyDescent="0.15">
      <c r="A74" s="5">
        <v>70</v>
      </c>
      <c r="B74" s="15" t="s">
        <v>208</v>
      </c>
      <c r="C74" s="15" t="s">
        <v>209</v>
      </c>
      <c r="D74" s="15">
        <v>1020</v>
      </c>
      <c r="E74" s="15" t="s">
        <v>210</v>
      </c>
      <c r="F74" s="15">
        <v>101</v>
      </c>
      <c r="G74" s="15">
        <v>1</v>
      </c>
      <c r="H74" s="6" t="s">
        <v>211</v>
      </c>
      <c r="I74" s="6" t="s">
        <v>212</v>
      </c>
      <c r="J74" s="6">
        <v>70.959999999999994</v>
      </c>
      <c r="K74" s="6">
        <f>VLOOKUP(I74,[1]面试成绩!$C:$F,4,0)</f>
        <v>82.14</v>
      </c>
      <c r="L74" s="8">
        <f t="shared" si="10"/>
        <v>76.55</v>
      </c>
    </row>
    <row r="75" spans="1:12" ht="33.950000000000003" customHeight="1" x14ac:dyDescent="0.15">
      <c r="A75" s="5">
        <v>71</v>
      </c>
      <c r="B75" s="16"/>
      <c r="C75" s="16"/>
      <c r="D75" s="16"/>
      <c r="E75" s="16"/>
      <c r="F75" s="16"/>
      <c r="G75" s="16"/>
      <c r="H75" s="6" t="s">
        <v>213</v>
      </c>
      <c r="I75" s="6" t="s">
        <v>214</v>
      </c>
      <c r="J75" s="6">
        <v>67.959999999999994</v>
      </c>
      <c r="K75" s="6">
        <f>VLOOKUP(I75,[1]面试成绩!$C:$F,4,0)</f>
        <v>78.12</v>
      </c>
      <c r="L75" s="8">
        <f t="shared" si="10"/>
        <v>73.039999999999992</v>
      </c>
    </row>
    <row r="76" spans="1:12" ht="33.950000000000003" customHeight="1" x14ac:dyDescent="0.15">
      <c r="A76" s="5">
        <v>72</v>
      </c>
      <c r="B76" s="14" t="s">
        <v>208</v>
      </c>
      <c r="C76" s="14" t="s">
        <v>215</v>
      </c>
      <c r="D76" s="14">
        <v>1021</v>
      </c>
      <c r="E76" s="14" t="s">
        <v>216</v>
      </c>
      <c r="F76" s="14">
        <v>101</v>
      </c>
      <c r="G76" s="14">
        <v>1</v>
      </c>
      <c r="H76" s="6" t="s">
        <v>217</v>
      </c>
      <c r="I76" s="6" t="s">
        <v>218</v>
      </c>
      <c r="J76" s="6">
        <v>70.5</v>
      </c>
      <c r="K76" s="6">
        <f>VLOOKUP(I76,[1]面试成绩!$C:$F,4,0)</f>
        <v>80.72</v>
      </c>
      <c r="L76" s="8">
        <f t="shared" ref="L76:L83" si="11">J76*0.5+K76*0.5</f>
        <v>75.61</v>
      </c>
    </row>
    <row r="77" spans="1:12" ht="33.950000000000003" customHeight="1" x14ac:dyDescent="0.15">
      <c r="A77" s="5">
        <v>73</v>
      </c>
      <c r="B77" s="16"/>
      <c r="C77" s="16"/>
      <c r="D77" s="16"/>
      <c r="E77" s="16"/>
      <c r="F77" s="16"/>
      <c r="G77" s="16"/>
      <c r="H77" s="6" t="s">
        <v>219</v>
      </c>
      <c r="I77" s="6" t="s">
        <v>220</v>
      </c>
      <c r="J77" s="6">
        <v>68.98</v>
      </c>
      <c r="K77" s="6">
        <f>VLOOKUP(I77,[1]面试成绩!$C:$F,4,0)</f>
        <v>71.2</v>
      </c>
      <c r="L77" s="8">
        <f t="shared" si="11"/>
        <v>70.09</v>
      </c>
    </row>
    <row r="78" spans="1:12" ht="33.950000000000003" customHeight="1" x14ac:dyDescent="0.15">
      <c r="A78" s="5">
        <v>74</v>
      </c>
      <c r="B78" s="15" t="s">
        <v>221</v>
      </c>
      <c r="C78" s="15" t="s">
        <v>222</v>
      </c>
      <c r="D78" s="15">
        <v>1022</v>
      </c>
      <c r="E78" s="15" t="s">
        <v>49</v>
      </c>
      <c r="F78" s="15">
        <v>101</v>
      </c>
      <c r="G78" s="15">
        <v>1</v>
      </c>
      <c r="H78" s="6" t="s">
        <v>223</v>
      </c>
      <c r="I78" s="6" t="s">
        <v>224</v>
      </c>
      <c r="J78" s="6">
        <v>73.16</v>
      </c>
      <c r="K78" s="6">
        <f>VLOOKUP(I78,[1]面试成绩!$C:$F,4,0)</f>
        <v>80.78</v>
      </c>
      <c r="L78" s="8">
        <f t="shared" si="11"/>
        <v>76.97</v>
      </c>
    </row>
    <row r="79" spans="1:12" ht="33.950000000000003" customHeight="1" x14ac:dyDescent="0.15">
      <c r="A79" s="5">
        <v>75</v>
      </c>
      <c r="B79" s="16"/>
      <c r="C79" s="16"/>
      <c r="D79" s="16"/>
      <c r="E79" s="16"/>
      <c r="F79" s="16"/>
      <c r="G79" s="16"/>
      <c r="H79" s="6" t="s">
        <v>225</v>
      </c>
      <c r="I79" s="6" t="s">
        <v>226</v>
      </c>
      <c r="J79" s="6">
        <v>75.5</v>
      </c>
      <c r="K79" s="6">
        <f>VLOOKUP(I79,[1]面试成绩!$C:$F,4,0)</f>
        <v>76.66</v>
      </c>
      <c r="L79" s="8">
        <f t="shared" si="11"/>
        <v>76.08</v>
      </c>
    </row>
    <row r="80" spans="1:12" ht="33.950000000000003" customHeight="1" x14ac:dyDescent="0.15">
      <c r="A80" s="5">
        <v>76</v>
      </c>
      <c r="B80" s="14" t="s">
        <v>221</v>
      </c>
      <c r="C80" s="14" t="s">
        <v>227</v>
      </c>
      <c r="D80" s="14">
        <v>1023</v>
      </c>
      <c r="E80" s="14" t="s">
        <v>49</v>
      </c>
      <c r="F80" s="14">
        <v>101</v>
      </c>
      <c r="G80" s="14">
        <v>1</v>
      </c>
      <c r="H80" s="6" t="s">
        <v>228</v>
      </c>
      <c r="I80" s="6" t="s">
        <v>229</v>
      </c>
      <c r="J80" s="6">
        <v>77.72</v>
      </c>
      <c r="K80" s="6">
        <f>VLOOKUP(I80,[1]面试成绩!$C:$F,4,0)</f>
        <v>78.099999999999994</v>
      </c>
      <c r="L80" s="8">
        <f t="shared" si="11"/>
        <v>77.91</v>
      </c>
    </row>
    <row r="81" spans="1:12" ht="33.950000000000003" customHeight="1" x14ac:dyDescent="0.15">
      <c r="A81" s="5">
        <v>77</v>
      </c>
      <c r="B81" s="15"/>
      <c r="C81" s="15"/>
      <c r="D81" s="15"/>
      <c r="E81" s="15"/>
      <c r="F81" s="15"/>
      <c r="G81" s="15"/>
      <c r="H81" s="6" t="s">
        <v>230</v>
      </c>
      <c r="I81" s="6" t="s">
        <v>231</v>
      </c>
      <c r="J81" s="6">
        <v>72.16</v>
      </c>
      <c r="K81" s="6">
        <f>VLOOKUP(I81,[1]面试成绩!$C:$F,4,0)</f>
        <v>81.16</v>
      </c>
      <c r="L81" s="8">
        <f t="shared" si="11"/>
        <v>76.66</v>
      </c>
    </row>
    <row r="82" spans="1:12" ht="33.950000000000003" customHeight="1" x14ac:dyDescent="0.15">
      <c r="A82" s="5">
        <v>78</v>
      </c>
      <c r="B82" s="14" t="s">
        <v>221</v>
      </c>
      <c r="C82" s="14" t="s">
        <v>232</v>
      </c>
      <c r="D82" s="17">
        <v>1024</v>
      </c>
      <c r="E82" s="14" t="s">
        <v>233</v>
      </c>
      <c r="F82" s="14">
        <v>101</v>
      </c>
      <c r="G82" s="14">
        <v>1</v>
      </c>
      <c r="H82" s="6" t="s">
        <v>234</v>
      </c>
      <c r="I82" s="6" t="s">
        <v>235</v>
      </c>
      <c r="J82" s="6">
        <v>74.040000000000006</v>
      </c>
      <c r="K82" s="6">
        <f>VLOOKUP(I82,[1]面试成绩!$C:$F,4,0)</f>
        <v>81.5</v>
      </c>
      <c r="L82" s="8">
        <f t="shared" si="11"/>
        <v>77.77000000000001</v>
      </c>
    </row>
    <row r="83" spans="1:12" ht="33.950000000000003" customHeight="1" x14ac:dyDescent="0.15">
      <c r="A83" s="5">
        <v>79</v>
      </c>
      <c r="B83" s="15"/>
      <c r="C83" s="15"/>
      <c r="D83" s="17"/>
      <c r="E83" s="16"/>
      <c r="F83" s="16"/>
      <c r="G83" s="16"/>
      <c r="H83" s="6" t="s">
        <v>236</v>
      </c>
      <c r="I83" s="6" t="s">
        <v>237</v>
      </c>
      <c r="J83" s="6">
        <v>73.22</v>
      </c>
      <c r="K83" s="6">
        <f>VLOOKUP(I83,[1]面试成绩!$C:$F,4,0)</f>
        <v>78.58</v>
      </c>
      <c r="L83" s="8">
        <f t="shared" si="11"/>
        <v>75.900000000000006</v>
      </c>
    </row>
    <row r="84" spans="1:12" ht="33.950000000000003" customHeight="1" x14ac:dyDescent="0.15">
      <c r="A84" s="5">
        <v>80</v>
      </c>
      <c r="B84" s="15"/>
      <c r="C84" s="15"/>
      <c r="D84" s="17"/>
      <c r="E84" s="15" t="s">
        <v>49</v>
      </c>
      <c r="F84" s="15">
        <v>102</v>
      </c>
      <c r="G84" s="15">
        <v>2</v>
      </c>
      <c r="H84" s="6" t="s">
        <v>238</v>
      </c>
      <c r="I84" s="6" t="s">
        <v>239</v>
      </c>
      <c r="J84" s="6">
        <v>73.88</v>
      </c>
      <c r="K84" s="6">
        <f>VLOOKUP(I84,[1]面试成绩!$C:$F,4,0)</f>
        <v>80.819999999999993</v>
      </c>
      <c r="L84" s="8">
        <f t="shared" ref="L84:L87" si="12">J84*0.5+K84*0.5</f>
        <v>77.349999999999994</v>
      </c>
    </row>
    <row r="85" spans="1:12" ht="33.950000000000003" customHeight="1" x14ac:dyDescent="0.15">
      <c r="A85" s="5">
        <v>81</v>
      </c>
      <c r="B85" s="15"/>
      <c r="C85" s="15"/>
      <c r="D85" s="17"/>
      <c r="E85" s="15"/>
      <c r="F85" s="15"/>
      <c r="G85" s="15"/>
      <c r="H85" s="6" t="s">
        <v>240</v>
      </c>
      <c r="I85" s="6" t="s">
        <v>241</v>
      </c>
      <c r="J85" s="6">
        <v>69.62</v>
      </c>
      <c r="K85" s="6">
        <f>VLOOKUP(I85,[1]面试成绩!$C:$F,4,0)</f>
        <v>80.92</v>
      </c>
      <c r="L85" s="8">
        <f t="shared" si="12"/>
        <v>75.27000000000001</v>
      </c>
    </row>
    <row r="86" spans="1:12" ht="33.950000000000003" customHeight="1" x14ac:dyDescent="0.15">
      <c r="A86" s="5">
        <v>82</v>
      </c>
      <c r="B86" s="15"/>
      <c r="C86" s="15"/>
      <c r="D86" s="17"/>
      <c r="E86" s="15"/>
      <c r="F86" s="15"/>
      <c r="G86" s="15"/>
      <c r="H86" s="6" t="s">
        <v>242</v>
      </c>
      <c r="I86" s="6" t="s">
        <v>243</v>
      </c>
      <c r="J86" s="6">
        <v>71.02</v>
      </c>
      <c r="K86" s="6">
        <f>VLOOKUP(I86,[1]面试成绩!$C:$F,4,0)</f>
        <v>78.12</v>
      </c>
      <c r="L86" s="8">
        <f t="shared" si="12"/>
        <v>74.569999999999993</v>
      </c>
    </row>
    <row r="87" spans="1:12" ht="33.950000000000003" customHeight="1" x14ac:dyDescent="0.15">
      <c r="A87" s="5">
        <v>83</v>
      </c>
      <c r="B87" s="15"/>
      <c r="C87" s="15"/>
      <c r="D87" s="17"/>
      <c r="E87" s="16"/>
      <c r="F87" s="16"/>
      <c r="G87" s="16"/>
      <c r="H87" s="6" t="s">
        <v>244</v>
      </c>
      <c r="I87" s="6" t="s">
        <v>245</v>
      </c>
      <c r="J87" s="6">
        <v>69.099999999999994</v>
      </c>
      <c r="K87" s="6">
        <f>VLOOKUP(I87,[1]面试成绩!$C:$F,4,0)</f>
        <v>77.38</v>
      </c>
      <c r="L87" s="8">
        <f t="shared" si="12"/>
        <v>73.239999999999995</v>
      </c>
    </row>
    <row r="88" spans="1:12" ht="33.950000000000003" customHeight="1" x14ac:dyDescent="0.15">
      <c r="A88" s="5">
        <v>84</v>
      </c>
      <c r="B88" s="7" t="s">
        <v>246</v>
      </c>
      <c r="C88" s="7" t="s">
        <v>246</v>
      </c>
      <c r="D88" s="9">
        <v>1025</v>
      </c>
      <c r="E88" s="9" t="s">
        <v>49</v>
      </c>
      <c r="F88" s="9">
        <v>107</v>
      </c>
      <c r="G88" s="9">
        <v>1</v>
      </c>
      <c r="H88" s="6" t="s">
        <v>247</v>
      </c>
      <c r="I88" s="6" t="s">
        <v>248</v>
      </c>
      <c r="J88" s="6">
        <v>69.58</v>
      </c>
      <c r="K88" s="6">
        <f>VLOOKUP(I88,[1]面试成绩!$C:$F,4,0)</f>
        <v>78.260000000000005</v>
      </c>
      <c r="L88" s="8">
        <f t="shared" ref="L88:L93" si="13">J88*0.5+K88*0.5</f>
        <v>73.92</v>
      </c>
    </row>
    <row r="89" spans="1:12" ht="33.950000000000003" customHeight="1" x14ac:dyDescent="0.15">
      <c r="A89" s="5">
        <v>85</v>
      </c>
      <c r="B89" s="14" t="s">
        <v>249</v>
      </c>
      <c r="C89" s="14" t="s">
        <v>249</v>
      </c>
      <c r="D89" s="14">
        <v>1026</v>
      </c>
      <c r="E89" s="26" t="s">
        <v>250</v>
      </c>
      <c r="F89" s="26">
        <v>102</v>
      </c>
      <c r="G89" s="26">
        <v>1</v>
      </c>
      <c r="H89" s="6" t="s">
        <v>251</v>
      </c>
      <c r="I89" s="6" t="s">
        <v>252</v>
      </c>
      <c r="J89" s="6">
        <v>76.2</v>
      </c>
      <c r="K89" s="6">
        <f>VLOOKUP(I89,[1]面试成绩!$C:$F,4,0)</f>
        <v>82.06</v>
      </c>
      <c r="L89" s="8">
        <f t="shared" si="13"/>
        <v>79.13</v>
      </c>
    </row>
    <row r="90" spans="1:12" ht="33.950000000000003" customHeight="1" x14ac:dyDescent="0.15">
      <c r="A90" s="5">
        <v>86</v>
      </c>
      <c r="B90" s="16"/>
      <c r="C90" s="16"/>
      <c r="D90" s="16"/>
      <c r="E90" s="27"/>
      <c r="F90" s="27"/>
      <c r="G90" s="27"/>
      <c r="H90" s="6" t="s">
        <v>253</v>
      </c>
      <c r="I90" s="6" t="s">
        <v>254</v>
      </c>
      <c r="J90" s="6">
        <v>74.28</v>
      </c>
      <c r="K90" s="6">
        <f>VLOOKUP(I90,[1]面试成绩!$C:$F,4,0)</f>
        <v>78.98</v>
      </c>
      <c r="L90" s="8">
        <f t="shared" si="13"/>
        <v>76.63</v>
      </c>
    </row>
    <row r="91" spans="1:12" ht="41.1" customHeight="1" x14ac:dyDescent="0.15">
      <c r="A91" s="5">
        <v>87</v>
      </c>
      <c r="B91" s="15" t="s">
        <v>249</v>
      </c>
      <c r="C91" s="15" t="s">
        <v>255</v>
      </c>
      <c r="D91" s="15">
        <v>1027</v>
      </c>
      <c r="E91" s="15" t="s">
        <v>256</v>
      </c>
      <c r="F91" s="15">
        <v>101</v>
      </c>
      <c r="G91" s="15">
        <v>1</v>
      </c>
      <c r="H91" s="6" t="s">
        <v>257</v>
      </c>
      <c r="I91" s="6" t="s">
        <v>258</v>
      </c>
      <c r="J91" s="6">
        <v>75.08</v>
      </c>
      <c r="K91" s="6">
        <f>VLOOKUP(I91,[1]面试成绩!$C:$F,4,0)</f>
        <v>79.2</v>
      </c>
      <c r="L91" s="8">
        <f t="shared" si="13"/>
        <v>77.14</v>
      </c>
    </row>
    <row r="92" spans="1:12" ht="33.950000000000003" customHeight="1" x14ac:dyDescent="0.15">
      <c r="A92" s="5">
        <v>88</v>
      </c>
      <c r="B92" s="16"/>
      <c r="C92" s="16"/>
      <c r="D92" s="16"/>
      <c r="E92" s="16"/>
      <c r="F92" s="16"/>
      <c r="G92" s="16"/>
      <c r="H92" s="6" t="s">
        <v>259</v>
      </c>
      <c r="I92" s="6" t="s">
        <v>260</v>
      </c>
      <c r="J92" s="6">
        <v>73.040000000000006</v>
      </c>
      <c r="K92" s="6" t="str">
        <f>VLOOKUP(I92,[1]面试成绩!$C:$F,4,0)</f>
        <v>缺考</v>
      </c>
      <c r="L92" s="8" t="s">
        <v>46</v>
      </c>
    </row>
    <row r="93" spans="1:12" ht="33.950000000000003" customHeight="1" x14ac:dyDescent="0.15">
      <c r="A93" s="5">
        <v>89</v>
      </c>
      <c r="B93" s="15" t="s">
        <v>261</v>
      </c>
      <c r="C93" s="15" t="s">
        <v>262</v>
      </c>
      <c r="D93" s="15">
        <v>1028</v>
      </c>
      <c r="E93" s="15" t="s">
        <v>263</v>
      </c>
      <c r="F93" s="15">
        <v>101</v>
      </c>
      <c r="G93" s="15">
        <v>1</v>
      </c>
      <c r="H93" s="6" t="s">
        <v>264</v>
      </c>
      <c r="I93" s="6" t="s">
        <v>265</v>
      </c>
      <c r="J93" s="6">
        <v>72.900000000000006</v>
      </c>
      <c r="K93" s="6">
        <f>VLOOKUP(I93,[1]面试成绩!$C:$F,4,0)</f>
        <v>81.36</v>
      </c>
      <c r="L93" s="8">
        <f t="shared" si="13"/>
        <v>77.13</v>
      </c>
    </row>
    <row r="94" spans="1:12" ht="33.950000000000003" customHeight="1" x14ac:dyDescent="0.15">
      <c r="A94" s="5">
        <v>90</v>
      </c>
      <c r="B94" s="16"/>
      <c r="C94" s="16"/>
      <c r="D94" s="16"/>
      <c r="E94" s="16"/>
      <c r="F94" s="16"/>
      <c r="G94" s="16"/>
      <c r="H94" s="6" t="s">
        <v>266</v>
      </c>
      <c r="I94" s="6" t="s">
        <v>267</v>
      </c>
      <c r="J94" s="6">
        <v>71.56</v>
      </c>
      <c r="K94" s="6" t="str">
        <f>VLOOKUP(I94,[1]面试成绩!$C:$F,4,0)</f>
        <v>缺考</v>
      </c>
      <c r="L94" s="8" t="s">
        <v>46</v>
      </c>
    </row>
  </sheetData>
  <mergeCells count="209">
    <mergeCell ref="H3:H4"/>
    <mergeCell ref="I3:I4"/>
    <mergeCell ref="J3:J4"/>
    <mergeCell ref="K3:K4"/>
    <mergeCell ref="L3:L4"/>
    <mergeCell ref="G76:G77"/>
    <mergeCell ref="G78:G79"/>
    <mergeCell ref="G80:G81"/>
    <mergeCell ref="G82:G83"/>
    <mergeCell ref="G84:G87"/>
    <mergeCell ref="G89:G90"/>
    <mergeCell ref="G91:G92"/>
    <mergeCell ref="G93:G94"/>
    <mergeCell ref="G58:G59"/>
    <mergeCell ref="G60:G61"/>
    <mergeCell ref="G62:G63"/>
    <mergeCell ref="G64:G65"/>
    <mergeCell ref="G66:G67"/>
    <mergeCell ref="G68:G69"/>
    <mergeCell ref="G70:G71"/>
    <mergeCell ref="G72:G73"/>
    <mergeCell ref="G74:G75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F89:F90"/>
    <mergeCell ref="F91:F92"/>
    <mergeCell ref="F93:F94"/>
    <mergeCell ref="G3:G4"/>
    <mergeCell ref="G5:G6"/>
    <mergeCell ref="G7:G12"/>
    <mergeCell ref="G13:G14"/>
    <mergeCell ref="G15:G16"/>
    <mergeCell ref="G17:G18"/>
    <mergeCell ref="G19:G20"/>
    <mergeCell ref="G21:G22"/>
    <mergeCell ref="G23:G24"/>
    <mergeCell ref="G26:G27"/>
    <mergeCell ref="G28:G29"/>
    <mergeCell ref="G30:G31"/>
    <mergeCell ref="G32:G33"/>
    <mergeCell ref="G34:G35"/>
    <mergeCell ref="G36:G37"/>
    <mergeCell ref="G38:G39"/>
    <mergeCell ref="F68:F69"/>
    <mergeCell ref="F70:F71"/>
    <mergeCell ref="F72:F73"/>
    <mergeCell ref="F74:F75"/>
    <mergeCell ref="F76:F77"/>
    <mergeCell ref="F78:F79"/>
    <mergeCell ref="F80:F81"/>
    <mergeCell ref="F82:F83"/>
    <mergeCell ref="F84:F87"/>
    <mergeCell ref="F50:F51"/>
    <mergeCell ref="F52:F53"/>
    <mergeCell ref="F54:F55"/>
    <mergeCell ref="F56:F57"/>
    <mergeCell ref="F58:F59"/>
    <mergeCell ref="F60:F61"/>
    <mergeCell ref="F62:F63"/>
    <mergeCell ref="F64:F65"/>
    <mergeCell ref="F66:F67"/>
    <mergeCell ref="F3:F4"/>
    <mergeCell ref="F5:F6"/>
    <mergeCell ref="F7:F12"/>
    <mergeCell ref="F13:F14"/>
    <mergeCell ref="F15:F16"/>
    <mergeCell ref="F17:F18"/>
    <mergeCell ref="F19:F20"/>
    <mergeCell ref="F21:F22"/>
    <mergeCell ref="F23:F24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E78:E79"/>
    <mergeCell ref="E80:E81"/>
    <mergeCell ref="E82:E83"/>
    <mergeCell ref="E84:E87"/>
    <mergeCell ref="E89:E90"/>
    <mergeCell ref="E91:E92"/>
    <mergeCell ref="E93:E94"/>
    <mergeCell ref="E60:E61"/>
    <mergeCell ref="E62:E63"/>
    <mergeCell ref="E64:E65"/>
    <mergeCell ref="E66:E67"/>
    <mergeCell ref="E68:E69"/>
    <mergeCell ref="E70:E71"/>
    <mergeCell ref="E72:E73"/>
    <mergeCell ref="E74:E75"/>
    <mergeCell ref="E76:E77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23:E24"/>
    <mergeCell ref="E26:E27"/>
    <mergeCell ref="E28:E29"/>
    <mergeCell ref="E30:E31"/>
    <mergeCell ref="E32:E33"/>
    <mergeCell ref="E34:E35"/>
    <mergeCell ref="E36:E37"/>
    <mergeCell ref="E38:E39"/>
    <mergeCell ref="E40:E41"/>
    <mergeCell ref="D82:D87"/>
    <mergeCell ref="D89:D90"/>
    <mergeCell ref="D91:D92"/>
    <mergeCell ref="D93:D94"/>
    <mergeCell ref="D3:D4"/>
    <mergeCell ref="D5:D6"/>
    <mergeCell ref="D7:D14"/>
    <mergeCell ref="D15:D16"/>
    <mergeCell ref="D17:D18"/>
    <mergeCell ref="D19:D22"/>
    <mergeCell ref="D23:D24"/>
    <mergeCell ref="D26:D27"/>
    <mergeCell ref="D28:D29"/>
    <mergeCell ref="D30:D37"/>
    <mergeCell ref="D38:D41"/>
    <mergeCell ref="D42:D45"/>
    <mergeCell ref="D46:D51"/>
    <mergeCell ref="D52:D61"/>
    <mergeCell ref="D62:D65"/>
    <mergeCell ref="D66:D71"/>
    <mergeCell ref="D72:D73"/>
    <mergeCell ref="D74:D75"/>
    <mergeCell ref="D76:D77"/>
    <mergeCell ref="D78:D79"/>
    <mergeCell ref="D80:D81"/>
    <mergeCell ref="C76:C77"/>
    <mergeCell ref="C78:C79"/>
    <mergeCell ref="C80:C81"/>
    <mergeCell ref="C82:C87"/>
    <mergeCell ref="C89:C90"/>
    <mergeCell ref="C91:C92"/>
    <mergeCell ref="C93:C94"/>
    <mergeCell ref="B93:B94"/>
    <mergeCell ref="C3:C4"/>
    <mergeCell ref="C5:C6"/>
    <mergeCell ref="C7:C14"/>
    <mergeCell ref="C15:C16"/>
    <mergeCell ref="C17:C18"/>
    <mergeCell ref="C19:C22"/>
    <mergeCell ref="C23:C24"/>
    <mergeCell ref="C26:C27"/>
    <mergeCell ref="C28:C29"/>
    <mergeCell ref="C30:C37"/>
    <mergeCell ref="C38:C41"/>
    <mergeCell ref="C42:C45"/>
    <mergeCell ref="C46:C51"/>
    <mergeCell ref="C52:C61"/>
    <mergeCell ref="C62:C65"/>
    <mergeCell ref="C66:C71"/>
    <mergeCell ref="C72:C73"/>
    <mergeCell ref="C74:C75"/>
    <mergeCell ref="B66:B71"/>
    <mergeCell ref="B72:B73"/>
    <mergeCell ref="B74:B75"/>
    <mergeCell ref="B76:B77"/>
    <mergeCell ref="B78:B79"/>
    <mergeCell ref="B80:B81"/>
    <mergeCell ref="B82:B87"/>
    <mergeCell ref="B89:B90"/>
    <mergeCell ref="B91:B92"/>
    <mergeCell ref="B23:B24"/>
    <mergeCell ref="B26:B27"/>
    <mergeCell ref="B28:B29"/>
    <mergeCell ref="B30:B37"/>
    <mergeCell ref="B38:B41"/>
    <mergeCell ref="B42:B45"/>
    <mergeCell ref="B46:B51"/>
    <mergeCell ref="B52:B61"/>
    <mergeCell ref="B62:B65"/>
    <mergeCell ref="A1:C1"/>
    <mergeCell ref="A2:L2"/>
    <mergeCell ref="A3:A4"/>
    <mergeCell ref="B3:B4"/>
    <mergeCell ref="B5:B6"/>
    <mergeCell ref="B7:B14"/>
    <mergeCell ref="B15:B16"/>
    <mergeCell ref="B17:B18"/>
    <mergeCell ref="B19:B22"/>
    <mergeCell ref="E3:E4"/>
    <mergeCell ref="E5:E6"/>
    <mergeCell ref="E7:E12"/>
    <mergeCell ref="E13:E14"/>
    <mergeCell ref="E15:E16"/>
    <mergeCell ref="E17:E18"/>
    <mergeCell ref="E19:E20"/>
    <mergeCell ref="E21:E22"/>
  </mergeCells>
  <phoneticPr fontId="6" type="noConversion"/>
  <printOptions horizontalCentered="1" verticalCentered="1"/>
  <pageMargins left="0.156944444444444" right="7.8472222222222193E-2" top="0.59027777777777801" bottom="0.59027777777777801" header="0.31458333333333299" footer="0.31458333333333299"/>
  <pageSetup paperSize="9" scale="7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结构化面试</vt:lpstr>
      <vt:lpstr>结构化面试!Print_Titles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WEILONG YANG</cp:lastModifiedBy>
  <cp:lastPrinted>2024-06-11T04:22:00Z</cp:lastPrinted>
  <dcterms:created xsi:type="dcterms:W3CDTF">2019-09-04T03:51:00Z</dcterms:created>
  <dcterms:modified xsi:type="dcterms:W3CDTF">2024-07-29T03:32:08Z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4D88F4E91675465B9057A0CE7FD79995_13</vt:lpwstr>
  </property>
</Properties>
</file>