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Sheet1!$A$2:$M$55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<sst xmlns="http://schemas.openxmlformats.org/spreadsheetml/2006/main" count="354" uniqueCount="91">
  <si>
    <t>黄冈市武穴市医疗卫生机构2024年专项公开招聘中医药专业技术人员面试成绩及总成绩
（共53人）</t>
  </si>
  <si>
    <t>序号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</si>
  <si>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</si>
  <si>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</si>
  <si>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</si>
  <si>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</si>
  <si>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</si>
  <si>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</si>
  <si>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</si>
  <si>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</si>
  <si>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折算后笔试成绩</t>
  </si>
  <si>
    <t>面试成绩</t>
  </si>
  <si>
    <t>折算后面试成绩</t>
  </si>
  <si>
    <t>总成绩</t>
  </si>
  <si>
    <t>武穴市中医医院</t>
  </si>
  <si>
    <t>中医师1</t>
  </si>
  <si>
    <t>ZY115</t>
  </si>
  <si>
    <t>9
（核减后）</t>
  </si>
  <si>
    <t>周敏</t>
  </si>
  <si>
    <t>女</t>
  </si>
  <si>
    <t>游可</t>
  </si>
  <si>
    <t>夏汝</t>
  </si>
  <si>
    <t>谭国玲</t>
  </si>
  <si>
    <t>余子健</t>
  </si>
  <si>
    <t>男</t>
  </si>
  <si>
    <t>毕雅妮</t>
  </si>
  <si>
    <t>张博</t>
  </si>
  <si>
    <t>鲁维春</t>
  </si>
  <si>
    <t>熊梦飞</t>
  </si>
  <si>
    <t>缺考</t>
  </si>
  <si>
    <t>中医师2</t>
  </si>
  <si>
    <t>ZY116</t>
  </si>
  <si>
    <t>夏欢</t>
  </si>
  <si>
    <t>免笔试</t>
  </si>
  <si>
    <t>吴世杰</t>
  </si>
  <si>
    <t>姚兰</t>
  </si>
  <si>
    <t>罗嗣伟</t>
  </si>
  <si>
    <t>朱瑞兰</t>
  </si>
  <si>
    <t>张颖</t>
  </si>
  <si>
    <t>桂金莲</t>
  </si>
  <si>
    <t>冯宝林</t>
  </si>
  <si>
    <t>王臣</t>
  </si>
  <si>
    <t>周佳慧</t>
  </si>
  <si>
    <t>武穴市第三医院</t>
  </si>
  <si>
    <t>中医师</t>
  </si>
  <si>
    <t>ZY117</t>
  </si>
  <si>
    <t>秦笛桓</t>
  </si>
  <si>
    <t>武穴市龙坪中心卫生院</t>
  </si>
  <si>
    <t>ZY118</t>
  </si>
  <si>
    <t>张佳丽</t>
  </si>
  <si>
    <t>武穴市刊江卫生院、余川中心卫生院、四望镇卫生院、花桥镇卫生院、大金镇卫生院、田镇卫生院等9家单位</t>
  </si>
  <si>
    <t>ZY119</t>
  </si>
  <si>
    <t>胡恒</t>
  </si>
  <si>
    <t>刘昌麟</t>
  </si>
  <si>
    <t>卢毅</t>
  </si>
  <si>
    <t>兰巧燕</t>
  </si>
  <si>
    <t>朱志文</t>
  </si>
  <si>
    <t>王宇冉</t>
  </si>
  <si>
    <t>张星星</t>
  </si>
  <si>
    <t>查奇良</t>
  </si>
  <si>
    <t>王浩</t>
  </si>
  <si>
    <t>陈卓</t>
  </si>
  <si>
    <t>雷宇</t>
  </si>
  <si>
    <t>黄俊霖</t>
  </si>
  <si>
    <t>孙鑫</t>
  </si>
  <si>
    <t>张静</t>
  </si>
  <si>
    <t>中药师1</t>
  </si>
  <si>
    <t>ZY120</t>
  </si>
  <si>
    <t>3
（核减后）</t>
  </si>
  <si>
    <t>胡文昕</t>
  </si>
  <si>
    <t>占开国</t>
  </si>
  <si>
    <t>朱燕玲</t>
  </si>
  <si>
    <t>康复治疗师1</t>
  </si>
  <si>
    <t>ZY122</t>
  </si>
  <si>
    <t>储大勇</t>
  </si>
  <si>
    <t>熊泳熹</t>
  </si>
  <si>
    <t>许慧琪</t>
  </si>
  <si>
    <t>张志勇</t>
  </si>
  <si>
    <t>贺甲威</t>
  </si>
  <si>
    <t>冯青</t>
  </si>
  <si>
    <t>施启富</t>
  </si>
  <si>
    <t>岳进</t>
  </si>
  <si>
    <t>吕玲</t>
  </si>
  <si>
    <t>雷静怡</t>
  </si>
  <si>
    <t>康复治疗师2</t>
  </si>
  <si>
    <t>ZY123</t>
  </si>
  <si>
    <t>张洋</t>
  </si>
  <si>
    <t>鲁绍安</t>
  </si>
  <si>
    <t>汪兴璐</t>
  </si>
  <si>
    <t>吴撼</t>
  </si>
  <si>
    <t>骆家豪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</si>
</sst>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zoomScale="90" zoomScaleNormal="90" workbookViewId="0">
      <selection activeCell="H5" sqref="H5"/>
    </sheetView>
  </sheetViews>
  <sheetFormatPr defaultColWidth="8.875" defaultRowHeight="13.5"/>
  <cols>
    <col min="1" max="1" width="7.375" customWidth="1"/>
    <col min="2" max="2" width="33.875" customWidth="1"/>
    <col min="3" max="3" width="13" customWidth="1"/>
    <col min="4" max="4" width="12.5" customWidth="1"/>
    <col min="5" max="5" width="11.875" customWidth="1"/>
    <col min="6" max="6" width="12.375" customWidth="1"/>
    <col min="7" max="7" width="10.5" customWidth="1"/>
    <col min="8" max="8" width="13.875" customWidth="1"/>
    <col min="9" max="9" width="12.75" customWidth="1"/>
    <col min="10" max="10" width="11.5" style="2" customWidth="1"/>
    <col min="11" max="12" width="12.75" customWidth="1"/>
    <col min="13" max="13" width="12.75" style="2" customWidth="1"/>
  </cols>
  <sheetData>
    <row r="1" ht="48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2"/>
    </row>
    <row r="2" ht="44.1" customHeight="1" spans="1:13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6" t="s">
        <v>8</v>
      </c>
      <c r="I2" s="4" t="s">
        <v>9</v>
      </c>
      <c r="J2" s="13" t="s">
        <v>10</v>
      </c>
      <c r="K2" s="14" t="s">
        <v>11</v>
      </c>
      <c r="L2" s="13" t="s">
        <v>12</v>
      </c>
      <c r="M2" s="15" t="s">
        <v>13</v>
      </c>
    </row>
    <row r="3" s="1" customFormat="1" ht="45.95" customHeight="1" spans="1:13">
      <c r="A3" s="8">
        <v>1</v>
      </c>
      <c r="B3" s="9" t="s">
        <v>14</v>
      </c>
      <c r="C3" s="9" t="s">
        <v>15</v>
      </c>
      <c r="D3" s="9" t="s">
        <v>16</v>
      </c>
      <c r="E3" s="10" t="s">
        <v>17</v>
      </c>
      <c r="F3" s="9" t="s">
        <v>18</v>
      </c>
      <c r="G3" s="9" t="s">
        <v>19</v>
      </c>
      <c r="H3" s="11">
        <v>20240700423</v>
      </c>
      <c r="I3" s="16">
        <v>74.7</v>
      </c>
      <c r="J3" s="17">
        <f t="shared" ref="J3:J11" si="0">I3*40%</f>
        <v>29.88</v>
      </c>
      <c r="K3" s="8">
        <v>78.1</v>
      </c>
      <c r="L3" s="17">
        <f t="shared" ref="L3:L10" si="1">K3*0.6</f>
        <v>46.86</v>
      </c>
      <c r="M3" s="17">
        <f t="shared" ref="M3:M10" si="2">L3+J3</f>
        <v>76.74</v>
      </c>
    </row>
    <row r="4" s="1" customFormat="1" ht="45.95" customHeight="1" spans="1:13">
      <c r="A4" s="8">
        <v>2</v>
      </c>
      <c r="B4" s="9" t="s">
        <v>14</v>
      </c>
      <c r="C4" s="9" t="s">
        <v>15</v>
      </c>
      <c r="D4" s="9" t="s">
        <v>16</v>
      </c>
      <c r="E4" s="10" t="s">
        <v>17</v>
      </c>
      <c r="F4" s="9" t="s">
        <v>20</v>
      </c>
      <c r="G4" s="9" t="s">
        <v>19</v>
      </c>
      <c r="H4" s="11">
        <v>20240700424</v>
      </c>
      <c r="I4" s="16">
        <v>72.38</v>
      </c>
      <c r="J4" s="17">
        <f t="shared" si="0"/>
        <v>28.952</v>
      </c>
      <c r="K4" s="8">
        <v>79.42</v>
      </c>
      <c r="L4" s="17">
        <f t="shared" si="1"/>
        <v>47.652</v>
      </c>
      <c r="M4" s="17">
        <f t="shared" si="2"/>
        <v>76.604</v>
      </c>
    </row>
    <row r="5" s="1" customFormat="1" ht="45.95" customHeight="1" spans="1:13">
      <c r="A5" s="8">
        <v>3</v>
      </c>
      <c r="B5" s="9" t="s">
        <v>14</v>
      </c>
      <c r="C5" s="9" t="s">
        <v>15</v>
      </c>
      <c r="D5" s="9" t="s">
        <v>16</v>
      </c>
      <c r="E5" s="10" t="s">
        <v>17</v>
      </c>
      <c r="F5" s="9" t="s">
        <v>21</v>
      </c>
      <c r="G5" s="9" t="s">
        <v>19</v>
      </c>
      <c r="H5" s="11">
        <v>20240700425</v>
      </c>
      <c r="I5" s="16">
        <v>72.58</v>
      </c>
      <c r="J5" s="17">
        <f t="shared" si="0"/>
        <v>29.032</v>
      </c>
      <c r="K5" s="8">
        <v>78.42</v>
      </c>
      <c r="L5" s="17">
        <f t="shared" si="1"/>
        <v>47.052</v>
      </c>
      <c r="M5" s="17">
        <f t="shared" si="2"/>
        <v>76.084</v>
      </c>
    </row>
    <row r="6" s="1" customFormat="1" ht="45.95" customHeight="1" spans="1:13">
      <c r="A6" s="8">
        <v>4</v>
      </c>
      <c r="B6" s="9" t="s">
        <v>14</v>
      </c>
      <c r="C6" s="9" t="s">
        <v>15</v>
      </c>
      <c r="D6" s="9" t="s">
        <v>16</v>
      </c>
      <c r="E6" s="10" t="s">
        <v>17</v>
      </c>
      <c r="F6" s="9" t="s">
        <v>22</v>
      </c>
      <c r="G6" s="9" t="s">
        <v>19</v>
      </c>
      <c r="H6" s="11">
        <v>20240700416</v>
      </c>
      <c r="I6" s="16">
        <v>64.76</v>
      </c>
      <c r="J6" s="17">
        <f t="shared" si="0"/>
        <v>25.904</v>
      </c>
      <c r="K6" s="8">
        <v>81.74</v>
      </c>
      <c r="L6" s="17">
        <f t="shared" si="1"/>
        <v>49.044</v>
      </c>
      <c r="M6" s="17">
        <f t="shared" si="2"/>
        <v>74.948</v>
      </c>
    </row>
    <row r="7" s="1" customFormat="1" ht="45.95" customHeight="1" spans="1:13">
      <c r="A7" s="8">
        <v>5</v>
      </c>
      <c r="B7" s="9" t="s">
        <v>14</v>
      </c>
      <c r="C7" s="9" t="s">
        <v>15</v>
      </c>
      <c r="D7" s="9" t="s">
        <v>16</v>
      </c>
      <c r="E7" s="10" t="s">
        <v>17</v>
      </c>
      <c r="F7" s="9" t="s">
        <v>23</v>
      </c>
      <c r="G7" s="9" t="s">
        <v>24</v>
      </c>
      <c r="H7" s="11">
        <v>20240700420</v>
      </c>
      <c r="I7" s="16">
        <v>76.42</v>
      </c>
      <c r="J7" s="17">
        <f t="shared" si="0"/>
        <v>30.568</v>
      </c>
      <c r="K7" s="8">
        <v>73.64</v>
      </c>
      <c r="L7" s="17">
        <f t="shared" si="1"/>
        <v>44.184</v>
      </c>
      <c r="M7" s="17">
        <f t="shared" si="2"/>
        <v>74.752</v>
      </c>
    </row>
    <row r="8" s="1" customFormat="1" ht="45.95" customHeight="1" spans="1:13">
      <c r="A8" s="8">
        <v>6</v>
      </c>
      <c r="B8" s="9" t="s">
        <v>14</v>
      </c>
      <c r="C8" s="9" t="s">
        <v>15</v>
      </c>
      <c r="D8" s="9" t="s">
        <v>16</v>
      </c>
      <c r="E8" s="10" t="s">
        <v>17</v>
      </c>
      <c r="F8" s="9" t="s">
        <v>25</v>
      </c>
      <c r="G8" s="9" t="s">
        <v>19</v>
      </c>
      <c r="H8" s="11">
        <v>20240700419</v>
      </c>
      <c r="I8" s="16">
        <v>67.08</v>
      </c>
      <c r="J8" s="17">
        <f t="shared" si="0"/>
        <v>26.832</v>
      </c>
      <c r="K8" s="8">
        <v>78.62</v>
      </c>
      <c r="L8" s="17">
        <f t="shared" si="1"/>
        <v>47.172</v>
      </c>
      <c r="M8" s="17">
        <f t="shared" si="2"/>
        <v>74.004</v>
      </c>
    </row>
    <row r="9" s="1" customFormat="1" ht="45.95" customHeight="1" spans="1:13">
      <c r="A9" s="8">
        <v>7</v>
      </c>
      <c r="B9" s="9" t="s">
        <v>14</v>
      </c>
      <c r="C9" s="9" t="s">
        <v>15</v>
      </c>
      <c r="D9" s="9" t="s">
        <v>16</v>
      </c>
      <c r="E9" s="10" t="s">
        <v>17</v>
      </c>
      <c r="F9" s="9" t="s">
        <v>26</v>
      </c>
      <c r="G9" s="9" t="s">
        <v>24</v>
      </c>
      <c r="H9" s="11">
        <v>20240700418</v>
      </c>
      <c r="I9" s="16">
        <v>72.12</v>
      </c>
      <c r="J9" s="17">
        <f t="shared" si="0"/>
        <v>28.848</v>
      </c>
      <c r="K9" s="8">
        <v>74.24</v>
      </c>
      <c r="L9" s="17">
        <f t="shared" si="1"/>
        <v>44.544</v>
      </c>
      <c r="M9" s="17">
        <f t="shared" si="2"/>
        <v>73.392</v>
      </c>
    </row>
    <row r="10" s="1" customFormat="1" ht="45.95" customHeight="1" spans="1:13">
      <c r="A10" s="8">
        <v>8</v>
      </c>
      <c r="B10" s="9" t="s">
        <v>14</v>
      </c>
      <c r="C10" s="9" t="s">
        <v>15</v>
      </c>
      <c r="D10" s="9" t="s">
        <v>16</v>
      </c>
      <c r="E10" s="10" t="s">
        <v>17</v>
      </c>
      <c r="F10" s="9" t="s">
        <v>27</v>
      </c>
      <c r="G10" s="9" t="s">
        <v>19</v>
      </c>
      <c r="H10" s="11">
        <v>20240700426</v>
      </c>
      <c r="I10" s="16">
        <v>67.48</v>
      </c>
      <c r="J10" s="17">
        <f t="shared" si="0"/>
        <v>26.992</v>
      </c>
      <c r="K10" s="8">
        <v>76.86</v>
      </c>
      <c r="L10" s="17">
        <f t="shared" si="1"/>
        <v>46.116</v>
      </c>
      <c r="M10" s="17">
        <f t="shared" si="2"/>
        <v>73.108</v>
      </c>
    </row>
    <row r="11" s="1" customFormat="1" ht="45.95" customHeight="1" spans="1:13">
      <c r="A11" s="8">
        <v>9</v>
      </c>
      <c r="B11" s="9" t="s">
        <v>14</v>
      </c>
      <c r="C11" s="9" t="s">
        <v>15</v>
      </c>
      <c r="D11" s="9" t="s">
        <v>16</v>
      </c>
      <c r="E11" s="10" t="s">
        <v>17</v>
      </c>
      <c r="F11" s="9" t="s">
        <v>28</v>
      </c>
      <c r="G11" s="9" t="s">
        <v>19</v>
      </c>
      <c r="H11" s="11">
        <v>20240700417</v>
      </c>
      <c r="I11" s="16">
        <v>73.24</v>
      </c>
      <c r="J11" s="17">
        <f t="shared" si="0"/>
        <v>29.296</v>
      </c>
      <c r="K11" s="8" t="s">
        <v>29</v>
      </c>
      <c r="L11" s="8" t="s">
        <v>29</v>
      </c>
      <c r="M11" s="8" t="s">
        <v>29</v>
      </c>
    </row>
    <row r="12" s="1" customFormat="1" ht="45.95" customHeight="1" spans="1:13">
      <c r="A12" s="8">
        <v>10</v>
      </c>
      <c r="B12" s="9" t="s">
        <v>14</v>
      </c>
      <c r="C12" s="9" t="s">
        <v>30</v>
      </c>
      <c r="D12" s="9" t="s">
        <v>31</v>
      </c>
      <c r="E12" s="10">
        <v>10</v>
      </c>
      <c r="F12" s="9" t="s">
        <v>32</v>
      </c>
      <c r="G12" s="9" t="s">
        <v>19</v>
      </c>
      <c r="H12" s="9" t="s">
        <v>33</v>
      </c>
      <c r="I12" s="18" t="s">
        <v>33</v>
      </c>
      <c r="J12" s="18" t="s">
        <v>33</v>
      </c>
      <c r="K12" s="8">
        <v>85.34</v>
      </c>
      <c r="L12" s="17"/>
      <c r="M12" s="17">
        <v>85.34</v>
      </c>
    </row>
    <row r="13" s="1" customFormat="1" ht="45.95" customHeight="1" spans="1:13">
      <c r="A13" s="8">
        <v>11</v>
      </c>
      <c r="B13" s="9" t="s">
        <v>14</v>
      </c>
      <c r="C13" s="9" t="s">
        <v>30</v>
      </c>
      <c r="D13" s="9" t="s">
        <v>31</v>
      </c>
      <c r="E13" s="10">
        <v>10</v>
      </c>
      <c r="F13" s="9" t="s">
        <v>34</v>
      </c>
      <c r="G13" s="9" t="s">
        <v>24</v>
      </c>
      <c r="H13" s="9" t="s">
        <v>33</v>
      </c>
      <c r="I13" s="18" t="s">
        <v>33</v>
      </c>
      <c r="J13" s="18" t="s">
        <v>33</v>
      </c>
      <c r="K13" s="8">
        <v>82.7</v>
      </c>
      <c r="L13" s="17"/>
      <c r="M13" s="17">
        <v>82.7</v>
      </c>
    </row>
    <row r="14" s="1" customFormat="1" ht="45.95" customHeight="1" spans="1:13">
      <c r="A14" s="8">
        <v>12</v>
      </c>
      <c r="B14" s="9" t="s">
        <v>14</v>
      </c>
      <c r="C14" s="9" t="s">
        <v>30</v>
      </c>
      <c r="D14" s="9" t="s">
        <v>31</v>
      </c>
      <c r="E14" s="10">
        <v>10</v>
      </c>
      <c r="F14" s="9" t="s">
        <v>35</v>
      </c>
      <c r="G14" s="9" t="s">
        <v>19</v>
      </c>
      <c r="H14" s="9" t="s">
        <v>33</v>
      </c>
      <c r="I14" s="18" t="s">
        <v>33</v>
      </c>
      <c r="J14" s="18" t="s">
        <v>33</v>
      </c>
      <c r="K14" s="8">
        <v>81.78</v>
      </c>
      <c r="L14" s="17"/>
      <c r="M14" s="17">
        <v>81.78</v>
      </c>
    </row>
    <row r="15" s="1" customFormat="1" ht="45.95" customHeight="1" spans="1:13">
      <c r="A15" s="8">
        <v>13</v>
      </c>
      <c r="B15" s="9" t="s">
        <v>14</v>
      </c>
      <c r="C15" s="9" t="s">
        <v>30</v>
      </c>
      <c r="D15" s="9" t="s">
        <v>31</v>
      </c>
      <c r="E15" s="10">
        <v>10</v>
      </c>
      <c r="F15" s="9" t="s">
        <v>36</v>
      </c>
      <c r="G15" s="9" t="s">
        <v>24</v>
      </c>
      <c r="H15" s="9" t="s">
        <v>33</v>
      </c>
      <c r="I15" s="18" t="s">
        <v>33</v>
      </c>
      <c r="J15" s="18" t="s">
        <v>33</v>
      </c>
      <c r="K15" s="8">
        <v>81.74</v>
      </c>
      <c r="L15" s="17"/>
      <c r="M15" s="17">
        <v>81.74</v>
      </c>
    </row>
    <row r="16" s="1" customFormat="1" ht="45.95" customHeight="1" spans="1:13">
      <c r="A16" s="8">
        <v>14</v>
      </c>
      <c r="B16" s="9" t="s">
        <v>14</v>
      </c>
      <c r="C16" s="9" t="s">
        <v>30</v>
      </c>
      <c r="D16" s="9" t="s">
        <v>31</v>
      </c>
      <c r="E16" s="10">
        <v>10</v>
      </c>
      <c r="F16" s="9" t="s">
        <v>37</v>
      </c>
      <c r="G16" s="9" t="s">
        <v>19</v>
      </c>
      <c r="H16" s="9" t="s">
        <v>33</v>
      </c>
      <c r="I16" s="18" t="s">
        <v>33</v>
      </c>
      <c r="J16" s="18" t="s">
        <v>33</v>
      </c>
      <c r="K16" s="8">
        <v>79.78</v>
      </c>
      <c r="L16" s="17"/>
      <c r="M16" s="17">
        <v>79.78</v>
      </c>
    </row>
    <row r="17" s="1" customFormat="1" ht="45.95" customHeight="1" spans="1:13">
      <c r="A17" s="8">
        <v>15</v>
      </c>
      <c r="B17" s="9" t="s">
        <v>14</v>
      </c>
      <c r="C17" s="9" t="s">
        <v>30</v>
      </c>
      <c r="D17" s="9" t="s">
        <v>31</v>
      </c>
      <c r="E17" s="10">
        <v>10</v>
      </c>
      <c r="F17" s="9" t="s">
        <v>38</v>
      </c>
      <c r="G17" s="9" t="s">
        <v>19</v>
      </c>
      <c r="H17" s="9" t="s">
        <v>33</v>
      </c>
      <c r="I17" s="18" t="s">
        <v>33</v>
      </c>
      <c r="J17" s="18" t="s">
        <v>33</v>
      </c>
      <c r="K17" s="8">
        <v>79.66</v>
      </c>
      <c r="L17" s="17"/>
      <c r="M17" s="17">
        <v>79.66</v>
      </c>
    </row>
    <row r="18" s="1" customFormat="1" ht="45.95" customHeight="1" spans="1:13">
      <c r="A18" s="8">
        <v>16</v>
      </c>
      <c r="B18" s="9" t="s">
        <v>14</v>
      </c>
      <c r="C18" s="9" t="s">
        <v>30</v>
      </c>
      <c r="D18" s="9" t="s">
        <v>31</v>
      </c>
      <c r="E18" s="10">
        <v>10</v>
      </c>
      <c r="F18" s="9" t="s">
        <v>39</v>
      </c>
      <c r="G18" s="9" t="s">
        <v>19</v>
      </c>
      <c r="H18" s="9" t="s">
        <v>33</v>
      </c>
      <c r="I18" s="18" t="s">
        <v>33</v>
      </c>
      <c r="J18" s="18" t="s">
        <v>33</v>
      </c>
      <c r="K18" s="8">
        <v>78.36</v>
      </c>
      <c r="L18" s="17"/>
      <c r="M18" s="17">
        <v>78.36</v>
      </c>
    </row>
    <row r="19" s="1" customFormat="1" ht="45.95" customHeight="1" spans="1:13">
      <c r="A19" s="8">
        <v>17</v>
      </c>
      <c r="B19" s="9" t="s">
        <v>14</v>
      </c>
      <c r="C19" s="9" t="s">
        <v>30</v>
      </c>
      <c r="D19" s="9" t="s">
        <v>31</v>
      </c>
      <c r="E19" s="10">
        <v>10</v>
      </c>
      <c r="F19" s="9" t="s">
        <v>40</v>
      </c>
      <c r="G19" s="9" t="s">
        <v>24</v>
      </c>
      <c r="H19" s="9" t="s">
        <v>33</v>
      </c>
      <c r="I19" s="18" t="s">
        <v>33</v>
      </c>
      <c r="J19" s="18" t="s">
        <v>33</v>
      </c>
      <c r="K19" s="8" t="s">
        <v>29</v>
      </c>
      <c r="L19" s="8" t="s">
        <v>29</v>
      </c>
      <c r="M19" s="8" t="s">
        <v>29</v>
      </c>
    </row>
    <row r="20" s="1" customFormat="1" ht="45.95" customHeight="1" spans="1:13">
      <c r="A20" s="8">
        <v>18</v>
      </c>
      <c r="B20" s="9" t="s">
        <v>14</v>
      </c>
      <c r="C20" s="9" t="s">
        <v>30</v>
      </c>
      <c r="D20" s="9" t="s">
        <v>31</v>
      </c>
      <c r="E20" s="10">
        <v>10</v>
      </c>
      <c r="F20" s="9" t="s">
        <v>41</v>
      </c>
      <c r="G20" s="9" t="s">
        <v>24</v>
      </c>
      <c r="H20" s="9" t="s">
        <v>33</v>
      </c>
      <c r="I20" s="18" t="s">
        <v>33</v>
      </c>
      <c r="J20" s="18" t="s">
        <v>33</v>
      </c>
      <c r="K20" s="8" t="s">
        <v>29</v>
      </c>
      <c r="L20" s="8" t="s">
        <v>29</v>
      </c>
      <c r="M20" s="8" t="s">
        <v>29</v>
      </c>
    </row>
    <row r="21" s="1" customFormat="1" ht="45.95" customHeight="1" spans="1:13">
      <c r="A21" s="8">
        <v>19</v>
      </c>
      <c r="B21" s="9" t="s">
        <v>14</v>
      </c>
      <c r="C21" s="9" t="s">
        <v>30</v>
      </c>
      <c r="D21" s="9" t="s">
        <v>31</v>
      </c>
      <c r="E21" s="10">
        <v>10</v>
      </c>
      <c r="F21" s="9" t="s">
        <v>42</v>
      </c>
      <c r="G21" s="9" t="s">
        <v>19</v>
      </c>
      <c r="H21" s="9" t="s">
        <v>33</v>
      </c>
      <c r="I21" s="18" t="s">
        <v>33</v>
      </c>
      <c r="J21" s="18" t="s">
        <v>33</v>
      </c>
      <c r="K21" s="8" t="s">
        <v>29</v>
      </c>
      <c r="L21" s="8" t="s">
        <v>29</v>
      </c>
      <c r="M21" s="8" t="s">
        <v>29</v>
      </c>
    </row>
    <row r="22" s="1" customFormat="1" ht="45.95" customHeight="1" spans="1:13">
      <c r="A22" s="8">
        <v>20</v>
      </c>
      <c r="B22" s="9" t="s">
        <v>43</v>
      </c>
      <c r="C22" s="9" t="s">
        <v>44</v>
      </c>
      <c r="D22" s="9" t="s">
        <v>45</v>
      </c>
      <c r="E22" s="10">
        <v>1</v>
      </c>
      <c r="F22" s="9" t="s">
        <v>46</v>
      </c>
      <c r="G22" s="9" t="s">
        <v>19</v>
      </c>
      <c r="H22" s="9" t="s">
        <v>33</v>
      </c>
      <c r="I22" s="18" t="s">
        <v>33</v>
      </c>
      <c r="J22" s="18" t="s">
        <v>33</v>
      </c>
      <c r="K22" s="8">
        <v>85.46</v>
      </c>
      <c r="L22" s="17"/>
      <c r="M22" s="17">
        <v>85.46</v>
      </c>
    </row>
    <row r="23" s="1" customFormat="1" ht="45.95" customHeight="1" spans="1:13">
      <c r="A23" s="8">
        <v>21</v>
      </c>
      <c r="B23" s="9" t="s">
        <v>47</v>
      </c>
      <c r="C23" s="9" t="s">
        <v>44</v>
      </c>
      <c r="D23" s="9" t="s">
        <v>48</v>
      </c>
      <c r="E23" s="10">
        <v>1</v>
      </c>
      <c r="F23" s="9" t="s">
        <v>49</v>
      </c>
      <c r="G23" s="9" t="s">
        <v>19</v>
      </c>
      <c r="H23" s="11">
        <v>20240700427</v>
      </c>
      <c r="I23" s="16">
        <v>63.9</v>
      </c>
      <c r="J23" s="17">
        <f t="shared" ref="J23:J50" si="3">I23*40%</f>
        <v>25.56</v>
      </c>
      <c r="K23" s="8">
        <v>80.38</v>
      </c>
      <c r="L23" s="17">
        <f t="shared" ref="L23:L40" si="4">K23*0.6</f>
        <v>48.228</v>
      </c>
      <c r="M23" s="17">
        <f t="shared" ref="M23:M37" si="5">L23+J23</f>
        <v>73.788</v>
      </c>
    </row>
    <row r="24" s="1" customFormat="1" ht="45.95" customHeight="1" spans="1:13">
      <c r="A24" s="8">
        <v>22</v>
      </c>
      <c r="B24" s="9" t="s">
        <v>50</v>
      </c>
      <c r="C24" s="9" t="s">
        <v>44</v>
      </c>
      <c r="D24" s="9" t="s">
        <v>51</v>
      </c>
      <c r="E24" s="10">
        <v>13</v>
      </c>
      <c r="F24" s="9" t="s">
        <v>52</v>
      </c>
      <c r="G24" s="9" t="s">
        <v>24</v>
      </c>
      <c r="H24" s="11">
        <v>20240700508</v>
      </c>
      <c r="I24" s="16">
        <v>81.98</v>
      </c>
      <c r="J24" s="17">
        <f t="shared" si="3"/>
        <v>32.792</v>
      </c>
      <c r="K24" s="8">
        <v>83.64</v>
      </c>
      <c r="L24" s="17">
        <f t="shared" si="4"/>
        <v>50.184</v>
      </c>
      <c r="M24" s="17">
        <f t="shared" si="5"/>
        <v>82.976</v>
      </c>
    </row>
    <row r="25" s="1" customFormat="1" ht="45.95" customHeight="1" spans="1:13">
      <c r="A25" s="8">
        <v>23</v>
      </c>
      <c r="B25" s="9" t="s">
        <v>50</v>
      </c>
      <c r="C25" s="9" t="s">
        <v>44</v>
      </c>
      <c r="D25" s="9" t="s">
        <v>51</v>
      </c>
      <c r="E25" s="10">
        <v>13</v>
      </c>
      <c r="F25" s="9" t="s">
        <v>53</v>
      </c>
      <c r="G25" s="9" t="s">
        <v>24</v>
      </c>
      <c r="H25" s="11">
        <v>20240700506</v>
      </c>
      <c r="I25" s="16">
        <v>76.22</v>
      </c>
      <c r="J25" s="17">
        <f t="shared" si="3"/>
        <v>30.488</v>
      </c>
      <c r="K25" s="8">
        <v>80.54</v>
      </c>
      <c r="L25" s="17">
        <f t="shared" si="4"/>
        <v>48.324</v>
      </c>
      <c r="M25" s="17">
        <f t="shared" si="5"/>
        <v>78.812</v>
      </c>
    </row>
    <row r="26" s="1" customFormat="1" ht="45.95" customHeight="1" spans="1:13">
      <c r="A26" s="8">
        <v>24</v>
      </c>
      <c r="B26" s="9" t="s">
        <v>50</v>
      </c>
      <c r="C26" s="9" t="s">
        <v>44</v>
      </c>
      <c r="D26" s="9" t="s">
        <v>51</v>
      </c>
      <c r="E26" s="10">
        <v>13</v>
      </c>
      <c r="F26" s="9" t="s">
        <v>54</v>
      </c>
      <c r="G26" s="9" t="s">
        <v>24</v>
      </c>
      <c r="H26" s="11">
        <v>20240700502</v>
      </c>
      <c r="I26" s="16">
        <v>70</v>
      </c>
      <c r="J26" s="17">
        <f t="shared" si="3"/>
        <v>28</v>
      </c>
      <c r="K26" s="8">
        <v>81.74</v>
      </c>
      <c r="L26" s="17">
        <f t="shared" si="4"/>
        <v>49.044</v>
      </c>
      <c r="M26" s="17">
        <f t="shared" si="5"/>
        <v>77.044</v>
      </c>
    </row>
    <row r="27" s="1" customFormat="1" ht="45.95" customHeight="1" spans="1:13">
      <c r="A27" s="8">
        <v>25</v>
      </c>
      <c r="B27" s="9" t="s">
        <v>50</v>
      </c>
      <c r="C27" s="9" t="s">
        <v>44</v>
      </c>
      <c r="D27" s="9" t="s">
        <v>51</v>
      </c>
      <c r="E27" s="10">
        <v>13</v>
      </c>
      <c r="F27" s="9" t="s">
        <v>55</v>
      </c>
      <c r="G27" s="9" t="s">
        <v>19</v>
      </c>
      <c r="H27" s="11">
        <v>20240700513</v>
      </c>
      <c r="I27" s="16">
        <v>73.04</v>
      </c>
      <c r="J27" s="17">
        <f t="shared" si="3"/>
        <v>29.216</v>
      </c>
      <c r="K27" s="8">
        <v>78.96</v>
      </c>
      <c r="L27" s="17">
        <f t="shared" si="4"/>
        <v>47.376</v>
      </c>
      <c r="M27" s="17">
        <f t="shared" si="5"/>
        <v>76.592</v>
      </c>
    </row>
    <row r="28" s="1" customFormat="1" ht="45.95" customHeight="1" spans="1:13">
      <c r="A28" s="8">
        <v>26</v>
      </c>
      <c r="B28" s="9" t="s">
        <v>50</v>
      </c>
      <c r="C28" s="9" t="s">
        <v>44</v>
      </c>
      <c r="D28" s="9" t="s">
        <v>51</v>
      </c>
      <c r="E28" s="10">
        <v>13</v>
      </c>
      <c r="F28" s="9" t="s">
        <v>56</v>
      </c>
      <c r="G28" s="9" t="s">
        <v>24</v>
      </c>
      <c r="H28" s="11">
        <v>20240700501</v>
      </c>
      <c r="I28" s="16">
        <v>71.52</v>
      </c>
      <c r="J28" s="17">
        <f t="shared" si="3"/>
        <v>28.608</v>
      </c>
      <c r="K28" s="8">
        <v>76.24</v>
      </c>
      <c r="L28" s="17">
        <f t="shared" si="4"/>
        <v>45.744</v>
      </c>
      <c r="M28" s="17">
        <f t="shared" si="5"/>
        <v>74.352</v>
      </c>
    </row>
    <row r="29" s="1" customFormat="1" ht="45.95" customHeight="1" spans="1:13">
      <c r="A29" s="8">
        <v>27</v>
      </c>
      <c r="B29" s="9" t="s">
        <v>50</v>
      </c>
      <c r="C29" s="9" t="s">
        <v>44</v>
      </c>
      <c r="D29" s="9" t="s">
        <v>51</v>
      </c>
      <c r="E29" s="10">
        <v>13</v>
      </c>
      <c r="F29" s="9" t="s">
        <v>57</v>
      </c>
      <c r="G29" s="9" t="s">
        <v>19</v>
      </c>
      <c r="H29" s="11">
        <v>20240700514</v>
      </c>
      <c r="I29" s="16">
        <v>72.38</v>
      </c>
      <c r="J29" s="17">
        <f t="shared" si="3"/>
        <v>28.952</v>
      </c>
      <c r="K29" s="8">
        <v>75.04</v>
      </c>
      <c r="L29" s="17">
        <f t="shared" si="4"/>
        <v>45.024</v>
      </c>
      <c r="M29" s="17">
        <f t="shared" si="5"/>
        <v>73.976</v>
      </c>
    </row>
    <row r="30" s="1" customFormat="1" ht="45.95" customHeight="1" spans="1:13">
      <c r="A30" s="8">
        <v>28</v>
      </c>
      <c r="B30" s="9" t="s">
        <v>50</v>
      </c>
      <c r="C30" s="9" t="s">
        <v>44</v>
      </c>
      <c r="D30" s="9" t="s">
        <v>51</v>
      </c>
      <c r="E30" s="10">
        <v>13</v>
      </c>
      <c r="F30" s="9" t="s">
        <v>58</v>
      </c>
      <c r="G30" s="9" t="s">
        <v>24</v>
      </c>
      <c r="H30" s="11">
        <v>20240700510</v>
      </c>
      <c r="I30" s="16">
        <v>69.14</v>
      </c>
      <c r="J30" s="17">
        <f t="shared" si="3"/>
        <v>27.656</v>
      </c>
      <c r="K30" s="8">
        <v>76.36</v>
      </c>
      <c r="L30" s="17">
        <f t="shared" si="4"/>
        <v>45.816</v>
      </c>
      <c r="M30" s="17">
        <f t="shared" si="5"/>
        <v>73.472</v>
      </c>
    </row>
    <row r="31" s="1" customFormat="1" ht="45.95" customHeight="1" spans="1:13">
      <c r="A31" s="8">
        <v>29</v>
      </c>
      <c r="B31" s="9" t="s">
        <v>50</v>
      </c>
      <c r="C31" s="9" t="s">
        <v>44</v>
      </c>
      <c r="D31" s="9" t="s">
        <v>51</v>
      </c>
      <c r="E31" s="10">
        <v>13</v>
      </c>
      <c r="F31" s="9" t="s">
        <v>59</v>
      </c>
      <c r="G31" s="9" t="s">
        <v>24</v>
      </c>
      <c r="H31" s="11">
        <v>20240700504</v>
      </c>
      <c r="I31" s="16">
        <v>67.48</v>
      </c>
      <c r="J31" s="17">
        <f t="shared" si="3"/>
        <v>26.992</v>
      </c>
      <c r="K31" s="8">
        <v>76.92</v>
      </c>
      <c r="L31" s="17">
        <f t="shared" si="4"/>
        <v>46.152</v>
      </c>
      <c r="M31" s="17">
        <f t="shared" si="5"/>
        <v>73.144</v>
      </c>
    </row>
    <row r="32" s="1" customFormat="1" ht="45.95" customHeight="1" spans="1:13">
      <c r="A32" s="8">
        <v>30</v>
      </c>
      <c r="B32" s="9" t="s">
        <v>50</v>
      </c>
      <c r="C32" s="9" t="s">
        <v>44</v>
      </c>
      <c r="D32" s="9" t="s">
        <v>51</v>
      </c>
      <c r="E32" s="10">
        <v>13</v>
      </c>
      <c r="F32" s="9" t="s">
        <v>60</v>
      </c>
      <c r="G32" s="9" t="s">
        <v>24</v>
      </c>
      <c r="H32" s="11">
        <v>20240700503</v>
      </c>
      <c r="I32" s="16">
        <v>68.6</v>
      </c>
      <c r="J32" s="17">
        <f t="shared" si="3"/>
        <v>27.44</v>
      </c>
      <c r="K32" s="8">
        <v>76.02</v>
      </c>
      <c r="L32" s="17">
        <f t="shared" si="4"/>
        <v>45.612</v>
      </c>
      <c r="M32" s="17">
        <f t="shared" si="5"/>
        <v>73.052</v>
      </c>
    </row>
    <row r="33" s="1" customFormat="1" ht="45.95" customHeight="1" spans="1:13">
      <c r="A33" s="8">
        <v>31</v>
      </c>
      <c r="B33" s="9" t="s">
        <v>50</v>
      </c>
      <c r="C33" s="9" t="s">
        <v>44</v>
      </c>
      <c r="D33" s="9" t="s">
        <v>51</v>
      </c>
      <c r="E33" s="10">
        <v>13</v>
      </c>
      <c r="F33" s="9" t="s">
        <v>61</v>
      </c>
      <c r="G33" s="9" t="s">
        <v>24</v>
      </c>
      <c r="H33" s="11">
        <v>20240700511</v>
      </c>
      <c r="I33" s="16">
        <v>66.42</v>
      </c>
      <c r="J33" s="17">
        <f t="shared" si="3"/>
        <v>26.568</v>
      </c>
      <c r="K33" s="8">
        <v>77.26</v>
      </c>
      <c r="L33" s="17">
        <f t="shared" si="4"/>
        <v>46.356</v>
      </c>
      <c r="M33" s="17">
        <f t="shared" si="5"/>
        <v>72.924</v>
      </c>
    </row>
    <row r="34" s="1" customFormat="1" ht="45.95" customHeight="1" spans="1:13">
      <c r="A34" s="8">
        <v>32</v>
      </c>
      <c r="B34" s="9" t="s">
        <v>50</v>
      </c>
      <c r="C34" s="9" t="s">
        <v>44</v>
      </c>
      <c r="D34" s="9" t="s">
        <v>51</v>
      </c>
      <c r="E34" s="10">
        <v>13</v>
      </c>
      <c r="F34" s="9" t="s">
        <v>62</v>
      </c>
      <c r="G34" s="9" t="s">
        <v>19</v>
      </c>
      <c r="H34" s="11">
        <v>20240700509</v>
      </c>
      <c r="I34" s="16">
        <v>66.76</v>
      </c>
      <c r="J34" s="17">
        <f t="shared" si="3"/>
        <v>26.704</v>
      </c>
      <c r="K34" s="8">
        <v>76.16</v>
      </c>
      <c r="L34" s="17">
        <f t="shared" si="4"/>
        <v>45.696</v>
      </c>
      <c r="M34" s="17">
        <f t="shared" si="5"/>
        <v>72.4</v>
      </c>
    </row>
    <row r="35" s="1" customFormat="1" ht="45.95" customHeight="1" spans="1:13">
      <c r="A35" s="8">
        <v>33</v>
      </c>
      <c r="B35" s="9" t="s">
        <v>50</v>
      </c>
      <c r="C35" s="9" t="s">
        <v>44</v>
      </c>
      <c r="D35" s="9" t="s">
        <v>51</v>
      </c>
      <c r="E35" s="10">
        <v>13</v>
      </c>
      <c r="F35" s="9" t="s">
        <v>63</v>
      </c>
      <c r="G35" s="9" t="s">
        <v>24</v>
      </c>
      <c r="H35" s="11">
        <v>20240700429</v>
      </c>
      <c r="I35" s="16">
        <v>56.88</v>
      </c>
      <c r="J35" s="17">
        <f t="shared" si="3"/>
        <v>22.752</v>
      </c>
      <c r="K35" s="8">
        <v>78.32</v>
      </c>
      <c r="L35" s="17">
        <f t="shared" si="4"/>
        <v>46.992</v>
      </c>
      <c r="M35" s="17">
        <f t="shared" si="5"/>
        <v>69.744</v>
      </c>
    </row>
    <row r="36" s="1" customFormat="1" ht="45.95" customHeight="1" spans="1:13">
      <c r="A36" s="8">
        <v>34</v>
      </c>
      <c r="B36" s="9" t="s">
        <v>50</v>
      </c>
      <c r="C36" s="9" t="s">
        <v>44</v>
      </c>
      <c r="D36" s="9" t="s">
        <v>51</v>
      </c>
      <c r="E36" s="10">
        <v>13</v>
      </c>
      <c r="F36" s="9" t="s">
        <v>64</v>
      </c>
      <c r="G36" s="9" t="s">
        <v>24</v>
      </c>
      <c r="H36" s="11">
        <v>20240700428</v>
      </c>
      <c r="I36" s="16">
        <v>59.2</v>
      </c>
      <c r="J36" s="17">
        <f t="shared" si="3"/>
        <v>23.68</v>
      </c>
      <c r="K36" s="8">
        <v>76.18</v>
      </c>
      <c r="L36" s="17">
        <f t="shared" si="4"/>
        <v>45.708</v>
      </c>
      <c r="M36" s="17">
        <f t="shared" si="5"/>
        <v>69.388</v>
      </c>
    </row>
    <row r="37" s="1" customFormat="1" ht="45.95" customHeight="1" spans="1:13">
      <c r="A37" s="8">
        <v>35</v>
      </c>
      <c r="B37" s="9" t="s">
        <v>50</v>
      </c>
      <c r="C37" s="9" t="s">
        <v>44</v>
      </c>
      <c r="D37" s="9" t="s">
        <v>51</v>
      </c>
      <c r="E37" s="10">
        <v>13</v>
      </c>
      <c r="F37" s="9" t="s">
        <v>65</v>
      </c>
      <c r="G37" s="9" t="s">
        <v>24</v>
      </c>
      <c r="H37" s="11">
        <v>20240700512</v>
      </c>
      <c r="I37" s="16">
        <v>50.72</v>
      </c>
      <c r="J37" s="17">
        <f t="shared" si="3"/>
        <v>20.288</v>
      </c>
      <c r="K37" s="17">
        <v>77.1</v>
      </c>
      <c r="L37" s="17">
        <f t="shared" si="4"/>
        <v>46.26</v>
      </c>
      <c r="M37" s="17">
        <f t="shared" si="5"/>
        <v>66.548</v>
      </c>
    </row>
    <row r="38" s="1" customFormat="1" ht="45.95" customHeight="1" spans="1:13">
      <c r="A38" s="8">
        <v>36</v>
      </c>
      <c r="B38" s="9" t="s">
        <v>14</v>
      </c>
      <c r="C38" s="9" t="s">
        <v>66</v>
      </c>
      <c r="D38" s="9" t="s">
        <v>67</v>
      </c>
      <c r="E38" s="10" t="s">
        <v>68</v>
      </c>
      <c r="F38" s="9" t="s">
        <v>69</v>
      </c>
      <c r="G38" s="9" t="s">
        <v>24</v>
      </c>
      <c r="H38" s="11">
        <v>20240700726</v>
      </c>
      <c r="I38" s="16">
        <v>59.6</v>
      </c>
      <c r="J38" s="17">
        <f t="shared" si="3"/>
        <v>23.84</v>
      </c>
      <c r="K38" s="8">
        <v>86.8</v>
      </c>
      <c r="L38" s="8">
        <f t="shared" si="4"/>
        <v>52.08</v>
      </c>
      <c r="M38" s="17">
        <f>J38+L38</f>
        <v>75.92</v>
      </c>
    </row>
    <row r="39" s="1" customFormat="1" ht="45.95" customHeight="1" spans="1:13">
      <c r="A39" s="8">
        <v>37</v>
      </c>
      <c r="B39" s="9" t="s">
        <v>14</v>
      </c>
      <c r="C39" s="9" t="s">
        <v>66</v>
      </c>
      <c r="D39" s="9" t="s">
        <v>67</v>
      </c>
      <c r="E39" s="10" t="s">
        <v>68</v>
      </c>
      <c r="F39" s="9" t="s">
        <v>70</v>
      </c>
      <c r="G39" s="9" t="s">
        <v>24</v>
      </c>
      <c r="H39" s="11">
        <v>20240700721</v>
      </c>
      <c r="I39" s="16">
        <v>69.6</v>
      </c>
      <c r="J39" s="17">
        <f t="shared" si="3"/>
        <v>27.84</v>
      </c>
      <c r="K39" s="8">
        <v>76.8</v>
      </c>
      <c r="L39" s="8">
        <f t="shared" si="4"/>
        <v>46.08</v>
      </c>
      <c r="M39" s="17">
        <f>J39+L39</f>
        <v>73.92</v>
      </c>
    </row>
    <row r="40" s="1" customFormat="1" ht="45.95" customHeight="1" spans="1:13">
      <c r="A40" s="8">
        <v>38</v>
      </c>
      <c r="B40" s="9" t="s">
        <v>14</v>
      </c>
      <c r="C40" s="9" t="s">
        <v>66</v>
      </c>
      <c r="D40" s="9" t="s">
        <v>67</v>
      </c>
      <c r="E40" s="10" t="s">
        <v>68</v>
      </c>
      <c r="F40" s="9" t="s">
        <v>71</v>
      </c>
      <c r="G40" s="9" t="s">
        <v>19</v>
      </c>
      <c r="H40" s="11">
        <v>20240700723</v>
      </c>
      <c r="I40" s="16">
        <v>65.76</v>
      </c>
      <c r="J40" s="17">
        <f t="shared" si="3"/>
        <v>26.304</v>
      </c>
      <c r="K40" s="8">
        <v>79.2</v>
      </c>
      <c r="L40" s="8">
        <f t="shared" si="4"/>
        <v>47.52</v>
      </c>
      <c r="M40" s="17">
        <f>J40+L40</f>
        <v>73.824</v>
      </c>
    </row>
    <row r="41" s="1" customFormat="1" ht="45.95" customHeight="1" spans="1:13">
      <c r="A41" s="8">
        <v>39</v>
      </c>
      <c r="B41" s="9" t="s">
        <v>14</v>
      </c>
      <c r="C41" s="9" t="s">
        <v>72</v>
      </c>
      <c r="D41" s="9" t="s">
        <v>73</v>
      </c>
      <c r="E41" s="10">
        <v>4</v>
      </c>
      <c r="F41" s="9" t="s">
        <v>74</v>
      </c>
      <c r="G41" s="9" t="s">
        <v>24</v>
      </c>
      <c r="H41" s="11">
        <v>20240701305</v>
      </c>
      <c r="I41" s="16">
        <v>67.88</v>
      </c>
      <c r="J41" s="17">
        <f t="shared" si="3"/>
        <v>27.152</v>
      </c>
      <c r="K41" s="8">
        <v>88.4</v>
      </c>
      <c r="L41" s="8">
        <f t="shared" ref="L41:L49" si="6">K41*0.6</f>
        <v>53.04</v>
      </c>
      <c r="M41" s="17">
        <f t="shared" ref="M41:M49" si="7">J41+L41</f>
        <v>80.192</v>
      </c>
    </row>
    <row r="42" s="1" customFormat="1" ht="45.95" customHeight="1" spans="1:13">
      <c r="A42" s="8">
        <v>40</v>
      </c>
      <c r="B42" s="9" t="s">
        <v>14</v>
      </c>
      <c r="C42" s="9" t="s">
        <v>72</v>
      </c>
      <c r="D42" s="9" t="s">
        <v>73</v>
      </c>
      <c r="E42" s="10">
        <v>4</v>
      </c>
      <c r="F42" s="9" t="s">
        <v>75</v>
      </c>
      <c r="G42" s="9" t="s">
        <v>19</v>
      </c>
      <c r="H42" s="11">
        <v>20240701306</v>
      </c>
      <c r="I42" s="16">
        <v>64.3</v>
      </c>
      <c r="J42" s="17">
        <f t="shared" si="3"/>
        <v>25.72</v>
      </c>
      <c r="K42" s="8">
        <v>86.6</v>
      </c>
      <c r="L42" s="8">
        <f t="shared" si="6"/>
        <v>51.96</v>
      </c>
      <c r="M42" s="17">
        <f t="shared" si="7"/>
        <v>77.68</v>
      </c>
    </row>
    <row r="43" s="1" customFormat="1" ht="45.95" customHeight="1" spans="1:13">
      <c r="A43" s="8">
        <v>41</v>
      </c>
      <c r="B43" s="9" t="s">
        <v>14</v>
      </c>
      <c r="C43" s="9" t="s">
        <v>72</v>
      </c>
      <c r="D43" s="9" t="s">
        <v>73</v>
      </c>
      <c r="E43" s="10">
        <v>4</v>
      </c>
      <c r="F43" s="9" t="s">
        <v>76</v>
      </c>
      <c r="G43" s="9" t="s">
        <v>19</v>
      </c>
      <c r="H43" s="11">
        <v>20240701321</v>
      </c>
      <c r="I43" s="16">
        <v>69.34</v>
      </c>
      <c r="J43" s="17">
        <f t="shared" si="3"/>
        <v>27.736</v>
      </c>
      <c r="K43" s="8">
        <v>78.4</v>
      </c>
      <c r="L43" s="8">
        <f t="shared" si="6"/>
        <v>47.04</v>
      </c>
      <c r="M43" s="17">
        <f t="shared" si="7"/>
        <v>74.776</v>
      </c>
    </row>
    <row r="44" s="1" customFormat="1" ht="45.95" customHeight="1" spans="1:13">
      <c r="A44" s="8">
        <v>42</v>
      </c>
      <c r="B44" s="9" t="s">
        <v>14</v>
      </c>
      <c r="C44" s="9" t="s">
        <v>72</v>
      </c>
      <c r="D44" s="9" t="s">
        <v>73</v>
      </c>
      <c r="E44" s="10">
        <v>4</v>
      </c>
      <c r="F44" s="9" t="s">
        <v>77</v>
      </c>
      <c r="G44" s="9" t="s">
        <v>24</v>
      </c>
      <c r="H44" s="11">
        <v>20240701317</v>
      </c>
      <c r="I44" s="16">
        <v>63.18</v>
      </c>
      <c r="J44" s="17">
        <f t="shared" si="3"/>
        <v>25.272</v>
      </c>
      <c r="K44" s="8">
        <v>79</v>
      </c>
      <c r="L44" s="8">
        <f t="shared" si="6"/>
        <v>47.4</v>
      </c>
      <c r="M44" s="17">
        <f t="shared" si="7"/>
        <v>72.672</v>
      </c>
    </row>
    <row r="45" s="1" customFormat="1" ht="45.95" customHeight="1" spans="1:13">
      <c r="A45" s="8">
        <v>43</v>
      </c>
      <c r="B45" s="9" t="s">
        <v>14</v>
      </c>
      <c r="C45" s="9" t="s">
        <v>72</v>
      </c>
      <c r="D45" s="9" t="s">
        <v>73</v>
      </c>
      <c r="E45" s="10">
        <v>4</v>
      </c>
      <c r="F45" s="9" t="s">
        <v>78</v>
      </c>
      <c r="G45" s="9" t="s">
        <v>24</v>
      </c>
      <c r="H45" s="11">
        <v>20240701304</v>
      </c>
      <c r="I45" s="16">
        <v>68.74</v>
      </c>
      <c r="J45" s="17">
        <f t="shared" si="3"/>
        <v>27.496</v>
      </c>
      <c r="K45" s="8">
        <v>75</v>
      </c>
      <c r="L45" s="8">
        <f t="shared" si="6"/>
        <v>45</v>
      </c>
      <c r="M45" s="17">
        <f t="shared" si="7"/>
        <v>72.496</v>
      </c>
    </row>
    <row r="46" s="1" customFormat="1" ht="45.95" customHeight="1" spans="1:13">
      <c r="A46" s="8">
        <v>44</v>
      </c>
      <c r="B46" s="9" t="s">
        <v>14</v>
      </c>
      <c r="C46" s="9" t="s">
        <v>72</v>
      </c>
      <c r="D46" s="9" t="s">
        <v>73</v>
      </c>
      <c r="E46" s="10">
        <v>4</v>
      </c>
      <c r="F46" s="9" t="s">
        <v>79</v>
      </c>
      <c r="G46" s="9" t="s">
        <v>19</v>
      </c>
      <c r="H46" s="11">
        <v>20240701323</v>
      </c>
      <c r="I46" s="16">
        <v>60.86</v>
      </c>
      <c r="J46" s="17">
        <f t="shared" si="3"/>
        <v>24.344</v>
      </c>
      <c r="K46" s="8">
        <v>76.6</v>
      </c>
      <c r="L46" s="8">
        <f t="shared" si="6"/>
        <v>45.96</v>
      </c>
      <c r="M46" s="17">
        <f t="shared" si="7"/>
        <v>70.304</v>
      </c>
    </row>
    <row r="47" s="1" customFormat="1" ht="45.95" customHeight="1" spans="1:13">
      <c r="A47" s="8">
        <v>45</v>
      </c>
      <c r="B47" s="9" t="s">
        <v>14</v>
      </c>
      <c r="C47" s="9" t="s">
        <v>72</v>
      </c>
      <c r="D47" s="9" t="s">
        <v>73</v>
      </c>
      <c r="E47" s="10">
        <v>4</v>
      </c>
      <c r="F47" s="9" t="s">
        <v>80</v>
      </c>
      <c r="G47" s="9" t="s">
        <v>24</v>
      </c>
      <c r="H47" s="11">
        <v>20240701322</v>
      </c>
      <c r="I47" s="16">
        <v>48.94</v>
      </c>
      <c r="J47" s="17">
        <f t="shared" si="3"/>
        <v>19.576</v>
      </c>
      <c r="K47" s="8">
        <v>84.4</v>
      </c>
      <c r="L47" s="8">
        <f t="shared" si="6"/>
        <v>50.64</v>
      </c>
      <c r="M47" s="17">
        <f t="shared" si="7"/>
        <v>70.216</v>
      </c>
    </row>
    <row r="48" s="1" customFormat="1" ht="45.95" customHeight="1" spans="1:13">
      <c r="A48" s="8">
        <v>46</v>
      </c>
      <c r="B48" s="9" t="s">
        <v>14</v>
      </c>
      <c r="C48" s="9" t="s">
        <v>72</v>
      </c>
      <c r="D48" s="9" t="s">
        <v>73</v>
      </c>
      <c r="E48" s="10">
        <v>4</v>
      </c>
      <c r="F48" s="9" t="s">
        <v>81</v>
      </c>
      <c r="G48" s="9" t="s">
        <v>24</v>
      </c>
      <c r="H48" s="11">
        <v>20240701307</v>
      </c>
      <c r="I48" s="16">
        <v>62.12</v>
      </c>
      <c r="J48" s="17">
        <f t="shared" si="3"/>
        <v>24.848</v>
      </c>
      <c r="K48" s="8">
        <v>75.6</v>
      </c>
      <c r="L48" s="8">
        <f t="shared" si="6"/>
        <v>45.36</v>
      </c>
      <c r="M48" s="17">
        <f t="shared" si="7"/>
        <v>70.208</v>
      </c>
    </row>
    <row r="49" s="1" customFormat="1" ht="45.95" customHeight="1" spans="1:13">
      <c r="A49" s="8">
        <v>47</v>
      </c>
      <c r="B49" s="9" t="s">
        <v>14</v>
      </c>
      <c r="C49" s="9" t="s">
        <v>72</v>
      </c>
      <c r="D49" s="9" t="s">
        <v>73</v>
      </c>
      <c r="E49" s="10">
        <v>4</v>
      </c>
      <c r="F49" s="9" t="s">
        <v>82</v>
      </c>
      <c r="G49" s="9" t="s">
        <v>19</v>
      </c>
      <c r="H49" s="11">
        <v>20240701313</v>
      </c>
      <c r="I49" s="16">
        <v>48.08</v>
      </c>
      <c r="J49" s="17">
        <f t="shared" si="3"/>
        <v>19.232</v>
      </c>
      <c r="K49" s="8">
        <v>76.6</v>
      </c>
      <c r="L49" s="8">
        <f t="shared" si="6"/>
        <v>45.96</v>
      </c>
      <c r="M49" s="17">
        <f t="shared" si="7"/>
        <v>65.192</v>
      </c>
    </row>
    <row r="50" s="1" customFormat="1" ht="45.95" customHeight="1" spans="1:13">
      <c r="A50" s="8">
        <v>48</v>
      </c>
      <c r="B50" s="9" t="s">
        <v>14</v>
      </c>
      <c r="C50" s="9" t="s">
        <v>72</v>
      </c>
      <c r="D50" s="9" t="s">
        <v>73</v>
      </c>
      <c r="E50" s="10">
        <v>4</v>
      </c>
      <c r="F50" s="9" t="s">
        <v>83</v>
      </c>
      <c r="G50" s="9" t="s">
        <v>19</v>
      </c>
      <c r="H50" s="11">
        <v>20240701309</v>
      </c>
      <c r="I50" s="16">
        <v>62.78</v>
      </c>
      <c r="J50" s="17">
        <f t="shared" si="3"/>
        <v>25.112</v>
      </c>
      <c r="K50" s="8" t="s">
        <v>29</v>
      </c>
      <c r="L50" s="8" t="s">
        <v>29</v>
      </c>
      <c r="M50" s="8" t="s">
        <v>29</v>
      </c>
    </row>
    <row r="51" s="1" customFormat="1" ht="45.95" customHeight="1" spans="1:13">
      <c r="A51" s="8">
        <v>49</v>
      </c>
      <c r="B51" s="9" t="s">
        <v>14</v>
      </c>
      <c r="C51" s="9" t="s">
        <v>84</v>
      </c>
      <c r="D51" s="9" t="s">
        <v>85</v>
      </c>
      <c r="E51" s="10">
        <v>4</v>
      </c>
      <c r="F51" s="9" t="s">
        <v>86</v>
      </c>
      <c r="G51" s="9" t="s">
        <v>24</v>
      </c>
      <c r="H51" s="9" t="s">
        <v>33</v>
      </c>
      <c r="I51" s="18" t="s">
        <v>33</v>
      </c>
      <c r="J51" s="18" t="s">
        <v>33</v>
      </c>
      <c r="K51" s="8">
        <v>83.8</v>
      </c>
      <c r="L51" s="8"/>
      <c r="M51" s="17">
        <v>83.8</v>
      </c>
    </row>
    <row r="52" s="1" customFormat="1" ht="45.95" customHeight="1" spans="1:13">
      <c r="A52" s="8">
        <v>50</v>
      </c>
      <c r="B52" s="9" t="s">
        <v>14</v>
      </c>
      <c r="C52" s="9" t="s">
        <v>84</v>
      </c>
      <c r="D52" s="9" t="s">
        <v>85</v>
      </c>
      <c r="E52" s="10">
        <v>4</v>
      </c>
      <c r="F52" s="9" t="s">
        <v>87</v>
      </c>
      <c r="G52" s="9" t="s">
        <v>24</v>
      </c>
      <c r="H52" s="9" t="s">
        <v>33</v>
      </c>
      <c r="I52" s="18" t="s">
        <v>33</v>
      </c>
      <c r="J52" s="18" t="s">
        <v>33</v>
      </c>
      <c r="K52" s="8">
        <v>82</v>
      </c>
      <c r="L52" s="8"/>
      <c r="M52" s="17">
        <v>82</v>
      </c>
    </row>
    <row r="53" s="1" customFormat="1" ht="45.95" customHeight="1" spans="1:13">
      <c r="A53" s="8">
        <v>51</v>
      </c>
      <c r="B53" s="9" t="s">
        <v>14</v>
      </c>
      <c r="C53" s="9" t="s">
        <v>84</v>
      </c>
      <c r="D53" s="9" t="s">
        <v>85</v>
      </c>
      <c r="E53" s="10">
        <v>4</v>
      </c>
      <c r="F53" s="9" t="s">
        <v>88</v>
      </c>
      <c r="G53" s="9" t="s">
        <v>19</v>
      </c>
      <c r="H53" s="9" t="s">
        <v>33</v>
      </c>
      <c r="I53" s="18" t="s">
        <v>33</v>
      </c>
      <c r="J53" s="18" t="s">
        <v>33</v>
      </c>
      <c r="K53" s="8">
        <v>81</v>
      </c>
      <c r="L53" s="8"/>
      <c r="M53" s="17">
        <v>81</v>
      </c>
    </row>
    <row r="54" s="1" customFormat="1" ht="45.95" customHeight="1" spans="1:13">
      <c r="A54" s="8">
        <v>52</v>
      </c>
      <c r="B54" s="9" t="s">
        <v>14</v>
      </c>
      <c r="C54" s="9" t="s">
        <v>84</v>
      </c>
      <c r="D54" s="9" t="s">
        <v>85</v>
      </c>
      <c r="E54" s="10">
        <v>4</v>
      </c>
      <c r="F54" s="9" t="s">
        <v>89</v>
      </c>
      <c r="G54" s="9" t="s">
        <v>24</v>
      </c>
      <c r="H54" s="9" t="s">
        <v>33</v>
      </c>
      <c r="I54" s="18" t="s">
        <v>33</v>
      </c>
      <c r="J54" s="18" t="s">
        <v>33</v>
      </c>
      <c r="K54" s="8">
        <v>80.6</v>
      </c>
      <c r="L54" s="8"/>
      <c r="M54" s="17">
        <v>80.6</v>
      </c>
    </row>
    <row r="55" s="1" customFormat="1" ht="45.95" customHeight="1" spans="1:13">
      <c r="A55" s="8">
        <v>53</v>
      </c>
      <c r="B55" s="9" t="s">
        <v>14</v>
      </c>
      <c r="C55" s="9" t="s">
        <v>84</v>
      </c>
      <c r="D55" s="9" t="s">
        <v>85</v>
      </c>
      <c r="E55" s="10">
        <v>4</v>
      </c>
      <c r="F55" s="9" t="s">
        <v>90</v>
      </c>
      <c r="G55" s="9" t="s">
        <v>24</v>
      </c>
      <c r="H55" s="9" t="s">
        <v>33</v>
      </c>
      <c r="I55" s="18" t="s">
        <v>33</v>
      </c>
      <c r="J55" s="18" t="s">
        <v>33</v>
      </c>
      <c r="K55" s="8">
        <v>76.4</v>
      </c>
      <c r="L55" s="8"/>
      <c r="M55" s="17">
        <v>76.4</v>
      </c>
    </row>
  </sheetData>
  <autoFilter ref="A2:M55">
    <sortState ref="A2:M55">
      <sortCondition ref="D2"/>
    </sortState>
    <extLst/>
  </autoFilter>
  <sortState ref="A3:P35">
    <sortCondition ref="M3:M35" descending="1"/>
  </sortState>
  <mergeCells count="1">
    <mergeCell ref="A1:M1"/>
  </mergeCells>
  <conditionalFormatting sqref="F1:F2">
    <cfRule type="duplicateValues" dxfId="0" priority="5"/>
  </conditionalFormatting>
  <conditionalFormatting sqref="F3:F5 F11">
    <cfRule type="duplicateValues" dxfId="0" priority="4"/>
  </conditionalFormatting>
  <conditionalFormatting sqref="I3:I5 I11">
    <cfRule type="duplicateValues" dxfId="0" priority="1"/>
  </conditionalFormatting>
  <pageMargins left="0.751388888888889" right="0.751388888888889" top="1" bottom="1" header="0.5" footer="0.5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2023-07-06T07:19:00Z</dcterms:created>
  <dcterms:modified xsi:type="dcterms:W3CDTF">2024-07-20T07:07:42Z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28F954CD9CF243F98A49A5109BBC333E_13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