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data_2024-06-28 (1)" sheetId="1" r:id="rId1"/>
  </sheets>
  <definedNames>
    <definedName name="_xlnm.Print_Titles" localSheetId="0">'data_2024-06-28 (1)'!$2:$3</definedName>
  </definedNames>
  <calcPr fullCalcOnLoad="1"/>
</workbook>
</file>

<file path=xl/sharedStrings.xml><?xml version="1.0" encoding="utf-8"?>
<sst xmlns="http://schemas.openxmlformats.org/spreadsheetml/2006/main" count="29" uniqueCount="6">
  <si>
    <t>附件1：</t>
  </si>
  <si>
    <t>内乡县公开选调事业单位工作人员笔试成绩表</t>
  </si>
  <si>
    <t>序号</t>
  </si>
  <si>
    <t>准考证号</t>
  </si>
  <si>
    <t>笔试成绩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</si>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</sst>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 topLeftCell="A1">
      <selection activeCell="E11" sqref="E11"/>
    </sheetView>
  </sheetViews>
  <sheetFormatPr defaultColWidth="9.00390625" defaultRowHeight="21" customHeight="1"/>
  <cols>
    <col min="1" max="1" width="12.28125" style="0" customWidth="1"/>
    <col min="2" max="2" width="23.8515625" style="2" customWidth="1"/>
    <col min="3" max="3" width="23.7109375" style="2" customWidth="1"/>
    <col min="4" max="4" width="20.421875" style="0" customWidth="1"/>
    <col min="6" max="7" width="7.00390625" style="0" customWidth="1"/>
    <col min="8" max="8" width="27.57421875" style="0" customWidth="1"/>
    <col min="9" max="9" width="23.421875" style="0" customWidth="1"/>
    <col min="10" max="10" width="8.8515625" style="0" customWidth="1"/>
    <col min="11" max="12" width="12.8515625" style="0" customWidth="1"/>
    <col min="13" max="13" width="8.8515625" style="0" customWidth="1"/>
    <col min="14" max="14" width="12.8515625" style="0" customWidth="1"/>
    <col min="15" max="15" width="56.57421875" style="0" customWidth="1"/>
    <col min="16" max="17" width="12.8515625" style="0" customWidth="1"/>
  </cols>
  <sheetData>
    <row r="1" ht="21" customHeight="1">
      <c r="A1" t="s">
        <v>0</v>
      </c>
    </row>
    <row r="2" spans="1:3" ht="30" customHeight="1">
      <c r="A2" s="3" t="s">
        <v>1</v>
      </c>
      <c r="B2" s="3"/>
      <c r="C2" s="3"/>
    </row>
    <row r="3" spans="1:3" ht="21" customHeight="1">
      <c r="A3" s="4" t="s">
        <v>2</v>
      </c>
      <c r="B3" s="4" t="s">
        <v>3</v>
      </c>
      <c r="C3" s="4" t="s">
        <v>4</v>
      </c>
    </row>
    <row r="4" spans="1:3" ht="21" customHeight="1">
      <c r="A4" s="5">
        <v>1</v>
      </c>
      <c r="B4" s="5" t="str">
        <f>"20240600101"</f>
        <v>20240600101</v>
      </c>
      <c r="C4" s="5">
        <v>70.57</v>
      </c>
    </row>
    <row r="5" spans="1:3" ht="21" customHeight="1">
      <c r="A5" s="5">
        <v>2</v>
      </c>
      <c r="B5" s="5" t="str">
        <f>"20240600102"</f>
        <v>20240600102</v>
      </c>
      <c r="C5" s="5">
        <v>67.8</v>
      </c>
    </row>
    <row r="6" spans="1:3" ht="21" customHeight="1">
      <c r="A6" s="5">
        <v>3</v>
      </c>
      <c r="B6" s="5" t="str">
        <f>"20240600103"</f>
        <v>20240600103</v>
      </c>
      <c r="C6" s="5">
        <v>63.3</v>
      </c>
    </row>
    <row r="7" spans="1:3" ht="21" customHeight="1">
      <c r="A7" s="5">
        <v>4</v>
      </c>
      <c r="B7" s="5" t="str">
        <f>"20240600104"</f>
        <v>20240600104</v>
      </c>
      <c r="C7" s="5">
        <v>72.08</v>
      </c>
    </row>
    <row r="8" spans="1:3" ht="21" customHeight="1">
      <c r="A8" s="5">
        <v>5</v>
      </c>
      <c r="B8" s="5" t="str">
        <f>"20240600105"</f>
        <v>20240600105</v>
      </c>
      <c r="C8" s="5">
        <v>73.01</v>
      </c>
    </row>
    <row r="9" spans="1:3" ht="21" customHeight="1">
      <c r="A9" s="5">
        <v>6</v>
      </c>
      <c r="B9" s="5" t="str">
        <f>"20240600106"</f>
        <v>20240600106</v>
      </c>
      <c r="C9" s="5" t="s">
        <v>5</v>
      </c>
    </row>
    <row r="10" spans="1:3" s="1" customFormat="1" ht="21" customHeight="1">
      <c r="A10" s="5">
        <v>7</v>
      </c>
      <c r="B10" s="6" t="str">
        <f>"20240600107"</f>
        <v>20240600107</v>
      </c>
      <c r="C10" s="5" t="s">
        <v>5</v>
      </c>
    </row>
    <row r="11" spans="1:3" ht="21" customHeight="1">
      <c r="A11" s="5">
        <v>8</v>
      </c>
      <c r="B11" s="5" t="str">
        <f>"20240600108"</f>
        <v>20240600108</v>
      </c>
      <c r="C11" s="5">
        <v>67.51</v>
      </c>
    </row>
    <row r="12" spans="1:3" ht="21" customHeight="1">
      <c r="A12" s="5">
        <v>9</v>
      </c>
      <c r="B12" s="5" t="str">
        <f>"20240600109"</f>
        <v>20240600109</v>
      </c>
      <c r="C12" s="5">
        <v>69.49</v>
      </c>
    </row>
    <row r="13" spans="1:3" ht="21" customHeight="1">
      <c r="A13" s="5">
        <v>10</v>
      </c>
      <c r="B13" s="5" t="str">
        <f>"20240600110"</f>
        <v>20240600110</v>
      </c>
      <c r="C13" s="5">
        <v>66.76</v>
      </c>
    </row>
    <row r="14" spans="1:3" ht="21" customHeight="1">
      <c r="A14" s="5">
        <v>11</v>
      </c>
      <c r="B14" s="5" t="str">
        <f>"20240600111"</f>
        <v>20240600111</v>
      </c>
      <c r="C14" s="5" t="s">
        <v>5</v>
      </c>
    </row>
    <row r="15" spans="1:3" ht="21" customHeight="1">
      <c r="A15" s="5">
        <v>12</v>
      </c>
      <c r="B15" s="5" t="str">
        <f>"20240600112"</f>
        <v>20240600112</v>
      </c>
      <c r="C15" s="5">
        <v>71.86</v>
      </c>
    </row>
    <row r="16" spans="1:3" ht="21" customHeight="1">
      <c r="A16" s="5">
        <v>13</v>
      </c>
      <c r="B16" s="5" t="str">
        <f>"20240600113"</f>
        <v>20240600113</v>
      </c>
      <c r="C16" s="5">
        <v>0</v>
      </c>
    </row>
    <row r="17" spans="1:3" ht="21" customHeight="1">
      <c r="A17" s="5">
        <v>14</v>
      </c>
      <c r="B17" s="5" t="str">
        <f>"20240600114"</f>
        <v>20240600114</v>
      </c>
      <c r="C17" s="5">
        <v>66.8</v>
      </c>
    </row>
    <row r="18" spans="1:3" ht="21" customHeight="1">
      <c r="A18" s="5">
        <v>15</v>
      </c>
      <c r="B18" s="5" t="str">
        <f>"20240600115"</f>
        <v>20240600115</v>
      </c>
      <c r="C18" s="5">
        <v>75.53</v>
      </c>
    </row>
    <row r="19" spans="1:3" ht="21" customHeight="1">
      <c r="A19" s="5">
        <v>16</v>
      </c>
      <c r="B19" s="5" t="str">
        <f>"20240600116"</f>
        <v>20240600116</v>
      </c>
      <c r="C19" s="5">
        <v>66.57</v>
      </c>
    </row>
    <row r="20" spans="1:3" ht="21" customHeight="1">
      <c r="A20" s="5">
        <v>17</v>
      </c>
      <c r="B20" s="5" t="str">
        <f>"20240600117"</f>
        <v>20240600117</v>
      </c>
      <c r="C20" s="5" t="s">
        <v>5</v>
      </c>
    </row>
    <row r="21" spans="1:3" ht="21" customHeight="1">
      <c r="A21" s="5">
        <v>18</v>
      </c>
      <c r="B21" s="5" t="str">
        <f>"20240600118"</f>
        <v>20240600118</v>
      </c>
      <c r="C21" s="5">
        <v>10.09</v>
      </c>
    </row>
    <row r="22" spans="1:3" ht="21" customHeight="1">
      <c r="A22" s="5">
        <v>19</v>
      </c>
      <c r="B22" s="5" t="str">
        <f>"20240600119"</f>
        <v>20240600119</v>
      </c>
      <c r="C22" s="5">
        <v>66.59</v>
      </c>
    </row>
    <row r="23" spans="1:3" ht="21" customHeight="1">
      <c r="A23" s="5">
        <v>20</v>
      </c>
      <c r="B23" s="5" t="str">
        <f>"20240600120"</f>
        <v>20240600120</v>
      </c>
      <c r="C23" s="5">
        <v>67.73</v>
      </c>
    </row>
    <row r="24" spans="1:3" s="1" customFormat="1" ht="21" customHeight="1">
      <c r="A24" s="5">
        <v>21</v>
      </c>
      <c r="B24" s="6" t="str">
        <f>"20240600121"</f>
        <v>20240600121</v>
      </c>
      <c r="C24" s="5" t="s">
        <v>5</v>
      </c>
    </row>
    <row r="25" spans="1:3" s="1" customFormat="1" ht="21" customHeight="1">
      <c r="A25" s="5">
        <v>22</v>
      </c>
      <c r="B25" s="6" t="str">
        <f>"20240600122"</f>
        <v>20240600122</v>
      </c>
      <c r="C25" s="5" t="s">
        <v>5</v>
      </c>
    </row>
    <row r="26" spans="1:3" ht="21" customHeight="1">
      <c r="A26" s="5">
        <v>23</v>
      </c>
      <c r="B26" s="5" t="str">
        <f>"20240600123"</f>
        <v>20240600123</v>
      </c>
      <c r="C26" s="5">
        <v>67.04</v>
      </c>
    </row>
    <row r="27" spans="1:3" ht="21" customHeight="1">
      <c r="A27" s="5">
        <v>24</v>
      </c>
      <c r="B27" s="5" t="str">
        <f>"20240600124"</f>
        <v>20240600124</v>
      </c>
      <c r="C27" s="5" t="s">
        <v>5</v>
      </c>
    </row>
    <row r="28" spans="1:3" ht="21" customHeight="1">
      <c r="A28" s="5">
        <v>25</v>
      </c>
      <c r="B28" s="5" t="str">
        <f>"20240600125"</f>
        <v>20240600125</v>
      </c>
      <c r="C28" s="5">
        <v>74.77</v>
      </c>
    </row>
    <row r="29" spans="1:3" ht="21" customHeight="1">
      <c r="A29" s="5">
        <v>26</v>
      </c>
      <c r="B29" s="5" t="str">
        <f>"20240600126"</f>
        <v>20240600126</v>
      </c>
      <c r="C29" s="5">
        <v>65.07</v>
      </c>
    </row>
    <row r="30" spans="1:3" ht="21" customHeight="1">
      <c r="A30" s="5">
        <v>27</v>
      </c>
      <c r="B30" s="5" t="str">
        <f>"20240600127"</f>
        <v>20240600127</v>
      </c>
      <c r="C30" s="5" t="s">
        <v>5</v>
      </c>
    </row>
    <row r="31" spans="1:3" ht="21" customHeight="1">
      <c r="A31" s="5">
        <v>28</v>
      </c>
      <c r="B31" s="5" t="str">
        <f>"20240600128"</f>
        <v>20240600128</v>
      </c>
      <c r="C31" s="5">
        <v>67.21</v>
      </c>
    </row>
    <row r="32" spans="1:3" ht="21" customHeight="1">
      <c r="A32" s="5">
        <v>29</v>
      </c>
      <c r="B32" s="5" t="str">
        <f>"20240600129"</f>
        <v>20240600129</v>
      </c>
      <c r="C32" s="5">
        <v>69.45</v>
      </c>
    </row>
    <row r="33" spans="1:3" ht="21" customHeight="1">
      <c r="A33" s="5">
        <v>30</v>
      </c>
      <c r="B33" s="5" t="str">
        <f>"20240600130"</f>
        <v>20240600130</v>
      </c>
      <c r="C33" s="5">
        <v>69.51</v>
      </c>
    </row>
    <row r="34" spans="1:3" ht="21" customHeight="1">
      <c r="A34" s="5">
        <v>31</v>
      </c>
      <c r="B34" s="5" t="str">
        <f>"20240600201"</f>
        <v>20240600201</v>
      </c>
      <c r="C34" s="5">
        <v>68.51</v>
      </c>
    </row>
    <row r="35" spans="1:3" ht="21" customHeight="1">
      <c r="A35" s="5">
        <v>32</v>
      </c>
      <c r="B35" s="5" t="str">
        <f>"20240600202"</f>
        <v>20240600202</v>
      </c>
      <c r="C35" s="5">
        <v>59.71</v>
      </c>
    </row>
    <row r="36" spans="1:3" ht="21" customHeight="1">
      <c r="A36" s="5">
        <v>33</v>
      </c>
      <c r="B36" s="5" t="str">
        <f>"20240600203"</f>
        <v>20240600203</v>
      </c>
      <c r="C36" s="5">
        <v>63.8</v>
      </c>
    </row>
    <row r="37" spans="1:3" ht="21" customHeight="1">
      <c r="A37" s="5">
        <v>34</v>
      </c>
      <c r="B37" s="5" t="str">
        <f>"20240600204"</f>
        <v>20240600204</v>
      </c>
      <c r="C37" s="5" t="s">
        <v>5</v>
      </c>
    </row>
    <row r="38" spans="1:3" ht="21" customHeight="1">
      <c r="A38" s="5">
        <v>35</v>
      </c>
      <c r="B38" s="5" t="str">
        <f>"20240600205"</f>
        <v>20240600205</v>
      </c>
      <c r="C38" s="5" t="s">
        <v>5</v>
      </c>
    </row>
    <row r="39" spans="1:3" ht="21" customHeight="1">
      <c r="A39" s="5">
        <v>36</v>
      </c>
      <c r="B39" s="5" t="str">
        <f>"20240600206"</f>
        <v>20240600206</v>
      </c>
      <c r="C39" s="5">
        <v>74.32</v>
      </c>
    </row>
    <row r="40" spans="1:3" ht="21" customHeight="1">
      <c r="A40" s="5">
        <v>37</v>
      </c>
      <c r="B40" s="5" t="str">
        <f>"20240600207"</f>
        <v>20240600207</v>
      </c>
      <c r="C40" s="5" t="s">
        <v>5</v>
      </c>
    </row>
    <row r="41" spans="1:3" ht="21" customHeight="1">
      <c r="A41" s="5">
        <v>38</v>
      </c>
      <c r="B41" s="5" t="str">
        <f>"20240600208"</f>
        <v>20240600208</v>
      </c>
      <c r="C41" s="5" t="s">
        <v>5</v>
      </c>
    </row>
    <row r="42" spans="1:3" ht="21" customHeight="1">
      <c r="A42" s="5">
        <v>39</v>
      </c>
      <c r="B42" s="5" t="str">
        <f>"20240600209"</f>
        <v>20240600209</v>
      </c>
      <c r="C42" s="5" t="s">
        <v>5</v>
      </c>
    </row>
    <row r="43" spans="1:3" ht="21" customHeight="1">
      <c r="A43" s="5">
        <v>40</v>
      </c>
      <c r="B43" s="5" t="str">
        <f>"20240600210"</f>
        <v>20240600210</v>
      </c>
      <c r="C43" s="5" t="s">
        <v>5</v>
      </c>
    </row>
    <row r="44" spans="1:3" ht="21" customHeight="1">
      <c r="A44" s="5">
        <v>41</v>
      </c>
      <c r="B44" s="5" t="str">
        <f>"20240600211"</f>
        <v>20240600211</v>
      </c>
      <c r="C44" s="5">
        <v>71.28</v>
      </c>
    </row>
    <row r="45" spans="1:3" ht="21" customHeight="1">
      <c r="A45" s="5">
        <v>42</v>
      </c>
      <c r="B45" s="5" t="str">
        <f>"20240600212"</f>
        <v>20240600212</v>
      </c>
      <c r="C45" s="5" t="s">
        <v>5</v>
      </c>
    </row>
    <row r="46" spans="1:3" ht="21" customHeight="1">
      <c r="A46" s="5">
        <v>43</v>
      </c>
      <c r="B46" s="5" t="str">
        <f>"20240600213"</f>
        <v>20240600213</v>
      </c>
      <c r="C46" s="5">
        <v>0</v>
      </c>
    </row>
    <row r="47" spans="1:3" ht="21" customHeight="1">
      <c r="A47" s="5">
        <v>44</v>
      </c>
      <c r="B47" s="5" t="str">
        <f>"20240600214"</f>
        <v>20240600214</v>
      </c>
      <c r="C47" s="5" t="s">
        <v>5</v>
      </c>
    </row>
    <row r="48" spans="1:3" ht="21" customHeight="1">
      <c r="A48" s="5">
        <v>45</v>
      </c>
      <c r="B48" s="5" t="str">
        <f>"20240600215"</f>
        <v>20240600215</v>
      </c>
      <c r="C48" s="5">
        <v>59.78</v>
      </c>
    </row>
    <row r="49" spans="1:3" ht="21" customHeight="1">
      <c r="A49" s="5">
        <v>46</v>
      </c>
      <c r="B49" s="5" t="str">
        <f>"20240600216"</f>
        <v>20240600216</v>
      </c>
      <c r="C49" s="5" t="s">
        <v>5</v>
      </c>
    </row>
    <row r="50" spans="1:3" ht="21" customHeight="1">
      <c r="A50" s="5">
        <v>47</v>
      </c>
      <c r="B50" s="5" t="str">
        <f>"20240600217"</f>
        <v>20240600217</v>
      </c>
      <c r="C50" s="5">
        <v>61.98</v>
      </c>
    </row>
    <row r="51" spans="1:3" ht="21" customHeight="1">
      <c r="A51" s="5">
        <v>48</v>
      </c>
      <c r="B51" s="5" t="str">
        <f>"20240600218"</f>
        <v>20240600218</v>
      </c>
      <c r="C51" s="5">
        <v>49.47</v>
      </c>
    </row>
    <row r="52" spans="1:3" ht="21" customHeight="1">
      <c r="A52" s="5">
        <v>49</v>
      </c>
      <c r="B52" s="5" t="str">
        <f>"20240600219"</f>
        <v>20240600219</v>
      </c>
      <c r="C52" s="5">
        <v>65.28</v>
      </c>
    </row>
    <row r="53" spans="1:3" ht="21" customHeight="1">
      <c r="A53" s="5">
        <v>50</v>
      </c>
      <c r="B53" s="5" t="str">
        <f>"20240600220"</f>
        <v>20240600220</v>
      </c>
      <c r="C53" s="5">
        <v>70.27</v>
      </c>
    </row>
    <row r="54" spans="1:3" ht="21" customHeight="1">
      <c r="A54" s="5">
        <v>51</v>
      </c>
      <c r="B54" s="5" t="str">
        <f>"20240600221"</f>
        <v>20240600221</v>
      </c>
      <c r="C54" s="5">
        <v>67</v>
      </c>
    </row>
    <row r="55" spans="1:3" ht="21" customHeight="1">
      <c r="A55" s="5">
        <v>52</v>
      </c>
      <c r="B55" s="5" t="str">
        <f>"20240600222"</f>
        <v>20240600222</v>
      </c>
      <c r="C55" s="5">
        <v>56.78</v>
      </c>
    </row>
    <row r="56" spans="1:3" ht="21" customHeight="1">
      <c r="A56" s="5">
        <v>53</v>
      </c>
      <c r="B56" s="5" t="str">
        <f>"20240600223"</f>
        <v>20240600223</v>
      </c>
      <c r="C56" s="5">
        <v>62.76</v>
      </c>
    </row>
    <row r="57" spans="1:3" ht="21" customHeight="1">
      <c r="A57" s="5">
        <v>54</v>
      </c>
      <c r="B57" s="5" t="str">
        <f>"20240600224"</f>
        <v>20240600224</v>
      </c>
      <c r="C57" s="5">
        <v>63.29</v>
      </c>
    </row>
    <row r="58" spans="1:3" ht="21" customHeight="1">
      <c r="A58" s="5">
        <v>55</v>
      </c>
      <c r="B58" s="5" t="str">
        <f>"20240600225"</f>
        <v>20240600225</v>
      </c>
      <c r="C58" s="5">
        <v>61.57</v>
      </c>
    </row>
    <row r="59" spans="1:3" ht="21" customHeight="1">
      <c r="A59" s="5">
        <v>56</v>
      </c>
      <c r="B59" s="5" t="str">
        <f>"20240600226"</f>
        <v>20240600226</v>
      </c>
      <c r="C59" s="5">
        <v>71.79</v>
      </c>
    </row>
    <row r="60" spans="1:3" ht="21" customHeight="1">
      <c r="A60" s="5">
        <v>57</v>
      </c>
      <c r="B60" s="5" t="str">
        <f>"20240600227"</f>
        <v>20240600227</v>
      </c>
      <c r="C60" s="5" t="s">
        <v>5</v>
      </c>
    </row>
    <row r="61" spans="1:3" ht="21" customHeight="1">
      <c r="A61" s="5">
        <v>58</v>
      </c>
      <c r="B61" s="5" t="str">
        <f>"20240600228"</f>
        <v>20240600228</v>
      </c>
      <c r="C61" s="5">
        <v>70.18</v>
      </c>
    </row>
    <row r="62" spans="1:3" ht="21" customHeight="1">
      <c r="A62" s="5">
        <v>59</v>
      </c>
      <c r="B62" s="5" t="str">
        <f>"20240600229"</f>
        <v>20240600229</v>
      </c>
      <c r="C62" s="5">
        <v>70.04</v>
      </c>
    </row>
    <row r="63" spans="1:3" ht="21" customHeight="1">
      <c r="A63" s="5">
        <v>60</v>
      </c>
      <c r="B63" s="5" t="str">
        <f>"20240600230"</f>
        <v>20240600230</v>
      </c>
      <c r="C63" s="5">
        <v>54.96</v>
      </c>
    </row>
    <row r="64" spans="1:3" ht="21" customHeight="1">
      <c r="A64" s="5">
        <v>61</v>
      </c>
      <c r="B64" s="5" t="str">
        <f>"20240600301"</f>
        <v>20240600301</v>
      </c>
      <c r="C64" s="5">
        <v>73.47</v>
      </c>
    </row>
    <row r="65" spans="1:3" ht="21" customHeight="1">
      <c r="A65" s="5">
        <v>62</v>
      </c>
      <c r="B65" s="5" t="str">
        <f>"20240600302"</f>
        <v>20240600302</v>
      </c>
      <c r="C65" s="5">
        <v>65.72</v>
      </c>
    </row>
    <row r="66" spans="1:3" ht="21" customHeight="1">
      <c r="A66" s="5">
        <v>63</v>
      </c>
      <c r="B66" s="5" t="str">
        <f>"20240600303"</f>
        <v>20240600303</v>
      </c>
      <c r="C66" s="5">
        <v>69.79</v>
      </c>
    </row>
    <row r="67" spans="1:3" ht="21" customHeight="1">
      <c r="A67" s="5">
        <v>64</v>
      </c>
      <c r="B67" s="5" t="str">
        <f>"20240600304"</f>
        <v>20240600304</v>
      </c>
      <c r="C67" s="5">
        <v>63.93</v>
      </c>
    </row>
    <row r="68" spans="1:3" ht="21" customHeight="1">
      <c r="A68" s="5">
        <v>65</v>
      </c>
      <c r="B68" s="5" t="str">
        <f>"20240600305"</f>
        <v>20240600305</v>
      </c>
      <c r="C68" s="5">
        <v>65.49</v>
      </c>
    </row>
    <row r="69" spans="1:3" ht="21" customHeight="1">
      <c r="A69" s="5">
        <v>66</v>
      </c>
      <c r="B69" s="5" t="str">
        <f>"20240600306"</f>
        <v>20240600306</v>
      </c>
      <c r="C69" s="5">
        <v>68.48</v>
      </c>
    </row>
    <row r="70" spans="1:3" ht="21" customHeight="1">
      <c r="A70" s="5">
        <v>67</v>
      </c>
      <c r="B70" s="5" t="str">
        <f>"20240600307"</f>
        <v>20240600307</v>
      </c>
      <c r="C70" s="5" t="s">
        <v>5</v>
      </c>
    </row>
    <row r="71" spans="1:3" ht="21" customHeight="1">
      <c r="A71" s="5">
        <v>68</v>
      </c>
      <c r="B71" s="5" t="str">
        <f>"20240600308"</f>
        <v>20240600308</v>
      </c>
      <c r="C71" s="5">
        <v>68.06</v>
      </c>
    </row>
    <row r="72" spans="1:3" ht="21" customHeight="1">
      <c r="A72" s="5">
        <v>69</v>
      </c>
      <c r="B72" s="5" t="str">
        <f>"20240600309"</f>
        <v>20240600309</v>
      </c>
      <c r="C72" s="5">
        <v>64.28</v>
      </c>
    </row>
    <row r="73" spans="1:3" ht="21" customHeight="1">
      <c r="A73" s="5">
        <v>70</v>
      </c>
      <c r="B73" s="5" t="str">
        <f>"20240600310"</f>
        <v>20240600310</v>
      </c>
      <c r="C73" s="5">
        <v>64.3</v>
      </c>
    </row>
    <row r="74" spans="1:3" ht="21" customHeight="1">
      <c r="A74" s="5">
        <v>71</v>
      </c>
      <c r="B74" s="5" t="str">
        <f>"20240600311"</f>
        <v>20240600311</v>
      </c>
      <c r="C74" s="5">
        <v>60.76</v>
      </c>
    </row>
    <row r="75" spans="1:3" ht="21" customHeight="1">
      <c r="A75" s="5">
        <v>72</v>
      </c>
      <c r="B75" s="5" t="str">
        <f>"20240600312"</f>
        <v>20240600312</v>
      </c>
      <c r="C75" s="5" t="s">
        <v>5</v>
      </c>
    </row>
    <row r="76" spans="1:3" ht="21" customHeight="1">
      <c r="A76" s="5">
        <v>73</v>
      </c>
      <c r="B76" s="5" t="str">
        <f>"20240600313"</f>
        <v>20240600313</v>
      </c>
      <c r="C76" s="5">
        <v>57.8</v>
      </c>
    </row>
    <row r="77" spans="1:3" ht="21" customHeight="1">
      <c r="A77" s="5">
        <v>74</v>
      </c>
      <c r="B77" s="5" t="str">
        <f>"20240600314"</f>
        <v>20240600314</v>
      </c>
      <c r="C77" s="5">
        <v>68.36</v>
      </c>
    </row>
    <row r="78" spans="1:3" ht="21" customHeight="1">
      <c r="A78" s="5">
        <v>75</v>
      </c>
      <c r="B78" s="5" t="str">
        <f>"20240600315"</f>
        <v>20240600315</v>
      </c>
      <c r="C78" s="5">
        <v>64.51</v>
      </c>
    </row>
    <row r="79" spans="1:3" ht="21" customHeight="1">
      <c r="A79" s="5">
        <v>76</v>
      </c>
      <c r="B79" s="5" t="str">
        <f>"20240600316"</f>
        <v>20240600316</v>
      </c>
      <c r="C79" s="5">
        <v>62.21</v>
      </c>
    </row>
    <row r="80" spans="1:3" ht="21" customHeight="1">
      <c r="A80" s="5">
        <v>77</v>
      </c>
      <c r="B80" s="5" t="str">
        <f>"20240600317"</f>
        <v>20240600317</v>
      </c>
      <c r="C80" s="5" t="s">
        <v>5</v>
      </c>
    </row>
    <row r="81" spans="1:3" ht="21" customHeight="1">
      <c r="A81" s="5">
        <v>78</v>
      </c>
      <c r="B81" s="5" t="str">
        <f>"20240600318"</f>
        <v>20240600318</v>
      </c>
      <c r="C81" s="5">
        <v>71.3</v>
      </c>
    </row>
    <row r="82" spans="1:3" ht="21" customHeight="1">
      <c r="A82" s="5">
        <v>79</v>
      </c>
      <c r="B82" s="5" t="str">
        <f>"20240600319"</f>
        <v>20240600319</v>
      </c>
      <c r="C82" s="5">
        <v>61.55</v>
      </c>
    </row>
    <row r="83" spans="1:3" ht="21" customHeight="1">
      <c r="A83" s="5">
        <v>80</v>
      </c>
      <c r="B83" s="5" t="str">
        <f>"20240600320"</f>
        <v>20240600320</v>
      </c>
      <c r="C83" s="5" t="s">
        <v>5</v>
      </c>
    </row>
    <row r="84" spans="1:3" ht="21" customHeight="1">
      <c r="A84" s="5">
        <v>81</v>
      </c>
      <c r="B84" s="5" t="str">
        <f>"20240600321"</f>
        <v>20240600321</v>
      </c>
      <c r="C84" s="5">
        <v>63.75</v>
      </c>
    </row>
    <row r="85" spans="1:3" ht="21" customHeight="1">
      <c r="A85" s="5">
        <v>82</v>
      </c>
      <c r="B85" s="5" t="str">
        <f>"20240600322"</f>
        <v>20240600322</v>
      </c>
      <c r="C85" s="5" t="s">
        <v>5</v>
      </c>
    </row>
    <row r="86" spans="1:3" ht="21" customHeight="1">
      <c r="A86" s="5">
        <v>83</v>
      </c>
      <c r="B86" s="5" t="str">
        <f>"20240600323"</f>
        <v>20240600323</v>
      </c>
      <c r="C86" s="5">
        <v>74.24</v>
      </c>
    </row>
    <row r="87" spans="1:3" ht="21" customHeight="1">
      <c r="A87" s="5">
        <v>84</v>
      </c>
      <c r="B87" s="5" t="str">
        <f>"20240600324"</f>
        <v>20240600324</v>
      </c>
      <c r="C87" s="5">
        <v>72.04</v>
      </c>
    </row>
    <row r="88" spans="1:3" ht="21" customHeight="1">
      <c r="A88" s="5">
        <v>85</v>
      </c>
      <c r="B88" s="5" t="str">
        <f>"20240600325"</f>
        <v>20240600325</v>
      </c>
      <c r="C88" s="5" t="s">
        <v>5</v>
      </c>
    </row>
  </sheetData>
  <sheetProtection/>
  <mergeCells count="1">
    <mergeCell ref="A2:C2"/>
  </mergeCells>
  <conditionalFormatting sqref="D3:D65536">
    <cfRule type="expression" priority="1" dxfId="0" stopIfTrue="1">
      <formula>AND(SUMPRODUCT(_xlfn.IFERROR(1*((#REF!&amp;"x")=(D3&amp;"x")),0))&gt;1,NOT(ISBLANK(D3)))</formula>
    </cfRule>
  </conditionalFormatting>
  <printOptions/>
  <pageMargins left="0.751388888888889" right="0.751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姚卫萌</cp:lastModifiedBy>
  <dcterms:created xsi:type="dcterms:W3CDTF">2024-06-27T23:45:00Z</dcterms:created>
  <dcterms:modified xsi:type="dcterms:W3CDTF">2024-07-01T08:54:11Z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2E3324EA98A1407FBAC125A913C45209_13</vt:lpwstr>
  </property>
  <property fmtid="{D5CDD505-2E9C-101B-9397-08002B2CF9AE}" pid="4" name="KSOProductBuildV">
    <vt:lpwstr>2052-12.1.0.16929</vt:lpwstr>
  </property>
</Properties>
</file>