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<sst xmlns="http://schemas.openxmlformats.org/spreadsheetml/2006/main" count="98" uniqueCount="87">
  <si>
    <t>附件</t>
  </si>
  <si>
    <t>宜都市2024年度招募选派“三支一扶”高校毕业生面试成绩及总成绩</t>
  </si>
  <si>
    <t>序号</t>
  </si>
  <si>
    <t>报考岗位代码</t>
  </si>
  <si>
    <t>报考岗位</t>
  </si>
  <si>
    <t>岗位名称</t>
  </si>
  <si>
    <t>岗位招募人数</t>
  </si>
  <si>
    <t>准考证号</t>
  </si>
  <si>
    <t>笔试成绩</t>
  </si>
  <si>
    <t>笔试成绩*50%</t>
  </si>
  <si>
    <t>面试成绩</t>
  </si>
  <si>
    <t>面试成绩*50%</t>
  </si>
  <si>
    <t>总成绩</t>
  </si>
  <si>
    <t>14230003001001001</t>
  </si>
  <si>
    <t>支医</t>
  </si>
  <si>
    <t>宜都市聂家河镇支医</t>
  </si>
  <si>
    <t>142050104717</t>
  </si>
  <si>
    <t>142050104316</t>
  </si>
  <si>
    <t>142050101517</t>
  </si>
  <si>
    <t>14230003001002001</t>
  </si>
  <si>
    <t>宜都市潘家湾土家族乡支医</t>
  </si>
  <si>
    <t>142280101602</t>
  </si>
  <si>
    <t>142210103226</t>
  </si>
  <si>
    <t>142010600113</t>
  </si>
  <si>
    <t>14230003001003001</t>
  </si>
  <si>
    <t>帮扶乡村振兴（乡镇）</t>
  </si>
  <si>
    <t>宜都市陆城街道帮扶乡村振兴（乡镇）</t>
  </si>
  <si>
    <t>142010602207</t>
  </si>
  <si>
    <t>缺考</t>
  </si>
  <si>
    <t>142050102113</t>
  </si>
  <si>
    <t>142050103927</t>
  </si>
  <si>
    <t>142050100421</t>
  </si>
  <si>
    <t>142010602124</t>
  </si>
  <si>
    <t>142050103722</t>
  </si>
  <si>
    <t>14230003001004001</t>
  </si>
  <si>
    <t>宜都市枝城镇帮扶乡村振兴（乡镇）</t>
  </si>
  <si>
    <t>142010600711</t>
  </si>
  <si>
    <t>142050102014</t>
  </si>
  <si>
    <t>142050104425</t>
  </si>
  <si>
    <t>142050102003</t>
  </si>
  <si>
    <t>142050102817</t>
  </si>
  <si>
    <t>142050103423</t>
  </si>
  <si>
    <t>142241502706</t>
  </si>
  <si>
    <t>14230003001005001</t>
  </si>
  <si>
    <t>宜都市姚家店镇帮扶乡村振兴（乡镇）</t>
  </si>
  <si>
    <t>142050104623</t>
  </si>
  <si>
    <t>142050104219</t>
  </si>
  <si>
    <t>142050100527</t>
  </si>
  <si>
    <t>142050103516</t>
  </si>
  <si>
    <t>142050101310</t>
  </si>
  <si>
    <t>142210101130</t>
  </si>
  <si>
    <t>14230003001006001</t>
  </si>
  <si>
    <t>宜都市高坝洲镇帮扶乡村振兴（乡镇）</t>
  </si>
  <si>
    <t>142280101511</t>
  </si>
  <si>
    <t>142050102512</t>
  </si>
  <si>
    <t>142050103712</t>
  </si>
  <si>
    <t>14230003001007001</t>
  </si>
  <si>
    <t>宜都市五眼泉镇帮扶乡村振兴（乡镇）</t>
  </si>
  <si>
    <t>142050104411</t>
  </si>
  <si>
    <t>142050100812</t>
  </si>
  <si>
    <t>142050104101</t>
  </si>
  <si>
    <t>142280106216</t>
  </si>
  <si>
    <t>14230003001008001</t>
  </si>
  <si>
    <t>宜都市聂家河镇帮扶乡村振兴（乡镇）</t>
  </si>
  <si>
    <t>142050102405</t>
  </si>
  <si>
    <t>142050102529</t>
  </si>
  <si>
    <t>142050104721</t>
  </si>
  <si>
    <t>14230003001009001</t>
  </si>
  <si>
    <t>宜都市红花套镇帮扶乡村振兴（乡镇）</t>
  </si>
  <si>
    <t>142050103514</t>
  </si>
  <si>
    <t>142010600301</t>
  </si>
  <si>
    <t>142050104507</t>
  </si>
  <si>
    <t>14230003001010001</t>
  </si>
  <si>
    <t>宜都市王家畈镇帮扶乡村振兴（乡镇）</t>
  </si>
  <si>
    <t>142010601228</t>
  </si>
  <si>
    <t>142050101014</t>
  </si>
  <si>
    <t>142060201830</t>
  </si>
  <si>
    <t>14230003001011001</t>
  </si>
  <si>
    <t>宜都市松木坪镇帮扶乡村振兴（乡镇）</t>
  </si>
  <si>
    <t>142050103429</t>
  </si>
  <si>
    <t>142050103701</t>
  </si>
  <si>
    <t>142241509007</t>
  </si>
  <si>
    <t>14230003001012001</t>
  </si>
  <si>
    <t>宜都市潘家湾土家族乡帮扶乡村振兴（乡镇）</t>
  </si>
  <si>
    <t>142050104604</t>
  </si>
  <si>
    <t>142280102608</t>
  </si>
  <si>
    <t>142010603613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</si>
</sst>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2"/>
      <color indexed="8"/>
      <name val="黑体"/>
      <family val="0"/>
    </font>
    <font>
      <sz val="18"/>
      <name val="小标宋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176" fontId="25" fillId="0" borderId="12" xfId="0" applyNumberFormat="1" applyFont="1" applyFill="1" applyBorder="1" applyAlignment="1">
      <alignment horizontal="center" vertical="center"/>
    </xf>
    <xf numFmtId="176" fontId="25" fillId="0" borderId="1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75390625" style="3" customWidth="1"/>
    <col min="2" max="2" width="18.75390625" style="4" customWidth="1"/>
    <col min="3" max="3" width="9.875" style="4" customWidth="1"/>
    <col min="4" max="4" width="12.125" style="4" customWidth="1"/>
    <col min="5" max="5" width="12.50390625" style="4" customWidth="1"/>
    <col min="6" max="6" width="17.50390625" style="4" customWidth="1"/>
    <col min="7" max="7" width="10.625" style="5" customWidth="1"/>
    <col min="8" max="8" width="13.75390625" style="5" customWidth="1"/>
    <col min="9" max="9" width="10.625" style="5" customWidth="1"/>
    <col min="10" max="10" width="14.25390625" style="5" customWidth="1"/>
    <col min="11" max="11" width="10.625" style="5" customWidth="1"/>
  </cols>
  <sheetData>
    <row r="1" ht="14.25">
      <c r="A1" s="6" t="s">
        <v>0</v>
      </c>
    </row>
    <row r="2" spans="1:11" ht="48" customHeigh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  <c r="K2" s="9"/>
    </row>
    <row r="3" spans="1:11" s="1" customFormat="1" ht="36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s="2" customFormat="1" ht="19.5" customHeight="1">
      <c r="A4" s="11">
        <v>1</v>
      </c>
      <c r="B4" s="12" t="s">
        <v>13</v>
      </c>
      <c r="C4" s="13" t="s">
        <v>14</v>
      </c>
      <c r="D4" s="12" t="s">
        <v>15</v>
      </c>
      <c r="E4" s="13">
        <v>1</v>
      </c>
      <c r="F4" s="14" t="s">
        <v>16</v>
      </c>
      <c r="G4" s="15">
        <v>60.5</v>
      </c>
      <c r="H4" s="15">
        <f aca="true" t="shared" si="0" ref="H4:H50">ROUND(G4*50%,2)</f>
        <v>30.25</v>
      </c>
      <c r="I4" s="15">
        <v>77.64</v>
      </c>
      <c r="J4" s="15">
        <f aca="true" t="shared" si="1" ref="J4:J9">ROUND(I4*50%,2)</f>
        <v>38.82</v>
      </c>
      <c r="K4" s="15">
        <f aca="true" t="shared" si="2" ref="K4:K9">J4+H4</f>
        <v>69.07</v>
      </c>
    </row>
    <row r="5" spans="1:11" s="2" customFormat="1" ht="19.5" customHeight="1">
      <c r="A5" s="11">
        <v>2</v>
      </c>
      <c r="B5" s="16"/>
      <c r="C5" s="17"/>
      <c r="D5" s="16"/>
      <c r="E5" s="17"/>
      <c r="F5" s="14" t="s">
        <v>17</v>
      </c>
      <c r="G5" s="15">
        <v>55</v>
      </c>
      <c r="H5" s="15">
        <f t="shared" si="0"/>
        <v>27.5</v>
      </c>
      <c r="I5" s="15">
        <v>80.26</v>
      </c>
      <c r="J5" s="15">
        <f t="shared" si="1"/>
        <v>40.13</v>
      </c>
      <c r="K5" s="15">
        <f t="shared" si="2"/>
        <v>67.63</v>
      </c>
    </row>
    <row r="6" spans="1:11" s="2" customFormat="1" ht="19.5" customHeight="1">
      <c r="A6" s="11">
        <v>3</v>
      </c>
      <c r="B6" s="18"/>
      <c r="C6" s="17"/>
      <c r="D6" s="18"/>
      <c r="E6" s="19"/>
      <c r="F6" s="23" t="s">
        <v>18</v>
      </c>
      <c r="G6" s="15">
        <v>54</v>
      </c>
      <c r="H6" s="15">
        <f t="shared" si="0"/>
        <v>27</v>
      </c>
      <c r="I6" s="15">
        <v>63.18</v>
      </c>
      <c r="J6" s="15">
        <f t="shared" si="1"/>
        <v>31.59</v>
      </c>
      <c r="K6" s="15">
        <f t="shared" si="2"/>
        <v>58.59</v>
      </c>
    </row>
    <row r="7" spans="1:11" s="2" customFormat="1" ht="19.5" customHeight="1">
      <c r="A7" s="11">
        <v>4</v>
      </c>
      <c r="B7" s="12" t="s">
        <v>19</v>
      </c>
      <c r="C7" s="17"/>
      <c r="D7" s="12" t="s">
        <v>20</v>
      </c>
      <c r="E7" s="13">
        <v>1</v>
      </c>
      <c r="F7" s="14" t="s">
        <v>21</v>
      </c>
      <c r="G7" s="15">
        <v>60.5</v>
      </c>
      <c r="H7" s="15">
        <f t="shared" si="0"/>
        <v>30.25</v>
      </c>
      <c r="I7" s="15">
        <v>80.72</v>
      </c>
      <c r="J7" s="15">
        <f t="shared" si="1"/>
        <v>40.36</v>
      </c>
      <c r="K7" s="15">
        <f t="shared" si="2"/>
        <v>70.61</v>
      </c>
    </row>
    <row r="8" spans="1:11" s="2" customFormat="1" ht="19.5" customHeight="1">
      <c r="A8" s="11">
        <v>5</v>
      </c>
      <c r="B8" s="16"/>
      <c r="C8" s="17"/>
      <c r="D8" s="16"/>
      <c r="E8" s="17"/>
      <c r="F8" s="14" t="s">
        <v>22</v>
      </c>
      <c r="G8" s="15">
        <v>57.5</v>
      </c>
      <c r="H8" s="15">
        <f t="shared" si="0"/>
        <v>28.75</v>
      </c>
      <c r="I8" s="15">
        <v>76.56</v>
      </c>
      <c r="J8" s="15">
        <f t="shared" si="1"/>
        <v>38.28</v>
      </c>
      <c r="K8" s="15">
        <f t="shared" si="2"/>
        <v>67.03</v>
      </c>
    </row>
    <row r="9" spans="1:11" s="2" customFormat="1" ht="19.5" customHeight="1">
      <c r="A9" s="11">
        <v>6</v>
      </c>
      <c r="B9" s="18"/>
      <c r="C9" s="19"/>
      <c r="D9" s="18"/>
      <c r="E9" s="19"/>
      <c r="F9" s="14" t="s">
        <v>23</v>
      </c>
      <c r="G9" s="15">
        <v>54</v>
      </c>
      <c r="H9" s="15">
        <f t="shared" si="0"/>
        <v>27</v>
      </c>
      <c r="I9" s="15">
        <v>76.68</v>
      </c>
      <c r="J9" s="15">
        <f t="shared" si="1"/>
        <v>38.34</v>
      </c>
      <c r="K9" s="15">
        <f t="shared" si="2"/>
        <v>65.34</v>
      </c>
    </row>
    <row r="10" spans="1:11" s="2" customFormat="1" ht="19.5" customHeight="1">
      <c r="A10" s="11">
        <v>7</v>
      </c>
      <c r="B10" s="12" t="s">
        <v>24</v>
      </c>
      <c r="C10" s="12" t="s">
        <v>25</v>
      </c>
      <c r="D10" s="12" t="s">
        <v>26</v>
      </c>
      <c r="E10" s="13">
        <v>2</v>
      </c>
      <c r="F10" s="20" t="s">
        <v>27</v>
      </c>
      <c r="G10" s="15">
        <v>70</v>
      </c>
      <c r="H10" s="15">
        <f t="shared" si="0"/>
        <v>35</v>
      </c>
      <c r="I10" s="21" t="s">
        <v>28</v>
      </c>
      <c r="J10" s="21" t="s">
        <v>28</v>
      </c>
      <c r="K10" s="15">
        <f>H10</f>
        <v>35</v>
      </c>
    </row>
    <row r="11" spans="1:11" s="2" customFormat="1" ht="19.5" customHeight="1">
      <c r="A11" s="11">
        <v>8</v>
      </c>
      <c r="B11" s="16"/>
      <c r="C11" s="16"/>
      <c r="D11" s="16"/>
      <c r="E11" s="17"/>
      <c r="F11" s="20" t="s">
        <v>29</v>
      </c>
      <c r="G11" s="15">
        <v>65</v>
      </c>
      <c r="H11" s="15">
        <f t="shared" si="0"/>
        <v>32.5</v>
      </c>
      <c r="I11" s="21">
        <v>82.98</v>
      </c>
      <c r="J11" s="15">
        <f aca="true" t="shared" si="3" ref="J11:J25">ROUND(I11*50%,2)</f>
        <v>41.49</v>
      </c>
      <c r="K11" s="15">
        <f aca="true" t="shared" si="4" ref="K11:K25">J11+H11</f>
        <v>73.99000000000001</v>
      </c>
    </row>
    <row r="12" spans="1:11" s="2" customFormat="1" ht="19.5" customHeight="1">
      <c r="A12" s="11">
        <v>9</v>
      </c>
      <c r="B12" s="16"/>
      <c r="C12" s="16"/>
      <c r="D12" s="16"/>
      <c r="E12" s="17"/>
      <c r="F12" s="20" t="s">
        <v>30</v>
      </c>
      <c r="G12" s="15">
        <v>65</v>
      </c>
      <c r="H12" s="15">
        <f t="shared" si="0"/>
        <v>32.5</v>
      </c>
      <c r="I12" s="21">
        <v>82.52</v>
      </c>
      <c r="J12" s="15">
        <f t="shared" si="3"/>
        <v>41.26</v>
      </c>
      <c r="K12" s="15">
        <f t="shared" si="4"/>
        <v>73.75999999999999</v>
      </c>
    </row>
    <row r="13" spans="1:11" s="2" customFormat="1" ht="19.5" customHeight="1">
      <c r="A13" s="11">
        <v>10</v>
      </c>
      <c r="B13" s="16"/>
      <c r="C13" s="16"/>
      <c r="D13" s="16"/>
      <c r="E13" s="17"/>
      <c r="F13" s="20" t="s">
        <v>31</v>
      </c>
      <c r="G13" s="15">
        <v>64</v>
      </c>
      <c r="H13" s="15">
        <f t="shared" si="0"/>
        <v>32</v>
      </c>
      <c r="I13" s="21">
        <v>82.02</v>
      </c>
      <c r="J13" s="15">
        <f t="shared" si="3"/>
        <v>41.01</v>
      </c>
      <c r="K13" s="15">
        <f t="shared" si="4"/>
        <v>73.00999999999999</v>
      </c>
    </row>
    <row r="14" spans="1:11" s="2" customFormat="1" ht="19.5" customHeight="1">
      <c r="A14" s="11">
        <v>11</v>
      </c>
      <c r="B14" s="16"/>
      <c r="C14" s="16"/>
      <c r="D14" s="16"/>
      <c r="E14" s="17"/>
      <c r="F14" s="20" t="s">
        <v>32</v>
      </c>
      <c r="G14" s="15">
        <v>63.5</v>
      </c>
      <c r="H14" s="15">
        <f t="shared" si="0"/>
        <v>31.75</v>
      </c>
      <c r="I14" s="21">
        <v>82.46</v>
      </c>
      <c r="J14" s="15">
        <f t="shared" si="3"/>
        <v>41.23</v>
      </c>
      <c r="K14" s="15">
        <f t="shared" si="4"/>
        <v>72.97999999999999</v>
      </c>
    </row>
    <row r="15" spans="1:11" s="2" customFormat="1" ht="19.5" customHeight="1">
      <c r="A15" s="11">
        <v>12</v>
      </c>
      <c r="B15" s="18"/>
      <c r="C15" s="16"/>
      <c r="D15" s="18"/>
      <c r="E15" s="19"/>
      <c r="F15" s="20" t="s">
        <v>33</v>
      </c>
      <c r="G15" s="15">
        <v>63.5</v>
      </c>
      <c r="H15" s="15">
        <f t="shared" si="0"/>
        <v>31.75</v>
      </c>
      <c r="I15" s="21">
        <v>82.5</v>
      </c>
      <c r="J15" s="15">
        <f t="shared" si="3"/>
        <v>41.25</v>
      </c>
      <c r="K15" s="15">
        <f t="shared" si="4"/>
        <v>73</v>
      </c>
    </row>
    <row r="16" spans="1:11" s="2" customFormat="1" ht="19.5" customHeight="1">
      <c r="A16" s="11">
        <v>13</v>
      </c>
      <c r="B16" s="12" t="s">
        <v>34</v>
      </c>
      <c r="C16" s="16"/>
      <c r="D16" s="12" t="s">
        <v>35</v>
      </c>
      <c r="E16" s="13">
        <v>2</v>
      </c>
      <c r="F16" s="20" t="s">
        <v>36</v>
      </c>
      <c r="G16" s="15">
        <v>64</v>
      </c>
      <c r="H16" s="15">
        <f t="shared" si="0"/>
        <v>32</v>
      </c>
      <c r="I16" s="21">
        <v>82.1</v>
      </c>
      <c r="J16" s="15">
        <f t="shared" si="3"/>
        <v>41.05</v>
      </c>
      <c r="K16" s="15">
        <f t="shared" si="4"/>
        <v>73.05</v>
      </c>
    </row>
    <row r="17" spans="1:11" s="2" customFormat="1" ht="19.5" customHeight="1">
      <c r="A17" s="11">
        <v>14</v>
      </c>
      <c r="B17" s="16"/>
      <c r="C17" s="16"/>
      <c r="D17" s="16"/>
      <c r="E17" s="17"/>
      <c r="F17" s="20" t="s">
        <v>37</v>
      </c>
      <c r="G17" s="15">
        <v>63</v>
      </c>
      <c r="H17" s="15">
        <f t="shared" si="0"/>
        <v>31.5</v>
      </c>
      <c r="I17" s="21">
        <v>80.98</v>
      </c>
      <c r="J17" s="15">
        <f t="shared" si="3"/>
        <v>40.49</v>
      </c>
      <c r="K17" s="15">
        <f t="shared" si="4"/>
        <v>71.99000000000001</v>
      </c>
    </row>
    <row r="18" spans="1:11" s="2" customFormat="1" ht="19.5" customHeight="1">
      <c r="A18" s="11">
        <v>15</v>
      </c>
      <c r="B18" s="16"/>
      <c r="C18" s="16"/>
      <c r="D18" s="16"/>
      <c r="E18" s="17"/>
      <c r="F18" s="20" t="s">
        <v>38</v>
      </c>
      <c r="G18" s="15">
        <v>62.5</v>
      </c>
      <c r="H18" s="15">
        <f t="shared" si="0"/>
        <v>31.25</v>
      </c>
      <c r="I18" s="21">
        <v>84.38</v>
      </c>
      <c r="J18" s="15">
        <f t="shared" si="3"/>
        <v>42.19</v>
      </c>
      <c r="K18" s="15">
        <f t="shared" si="4"/>
        <v>73.44</v>
      </c>
    </row>
    <row r="19" spans="1:11" s="2" customFormat="1" ht="19.5" customHeight="1">
      <c r="A19" s="11">
        <v>16</v>
      </c>
      <c r="B19" s="16"/>
      <c r="C19" s="16"/>
      <c r="D19" s="16"/>
      <c r="E19" s="17"/>
      <c r="F19" s="20" t="s">
        <v>39</v>
      </c>
      <c r="G19" s="15">
        <v>60</v>
      </c>
      <c r="H19" s="15">
        <f t="shared" si="0"/>
        <v>30</v>
      </c>
      <c r="I19" s="21">
        <v>81.06</v>
      </c>
      <c r="J19" s="15">
        <f t="shared" si="3"/>
        <v>40.53</v>
      </c>
      <c r="K19" s="15">
        <f t="shared" si="4"/>
        <v>70.53</v>
      </c>
    </row>
    <row r="20" spans="1:11" s="2" customFormat="1" ht="19.5" customHeight="1">
      <c r="A20" s="11">
        <v>17</v>
      </c>
      <c r="B20" s="16"/>
      <c r="C20" s="16"/>
      <c r="D20" s="16"/>
      <c r="E20" s="17"/>
      <c r="F20" s="14" t="s">
        <v>40</v>
      </c>
      <c r="G20" s="15">
        <v>58</v>
      </c>
      <c r="H20" s="15">
        <f t="shared" si="0"/>
        <v>29</v>
      </c>
      <c r="I20" s="15">
        <v>80.72</v>
      </c>
      <c r="J20" s="15">
        <f t="shared" si="3"/>
        <v>40.36</v>
      </c>
      <c r="K20" s="15">
        <f t="shared" si="4"/>
        <v>69.36</v>
      </c>
    </row>
    <row r="21" spans="1:11" s="2" customFormat="1" ht="19.5" customHeight="1">
      <c r="A21" s="11">
        <v>18</v>
      </c>
      <c r="B21" s="16"/>
      <c r="C21" s="16"/>
      <c r="D21" s="16"/>
      <c r="E21" s="17"/>
      <c r="F21" s="14" t="s">
        <v>41</v>
      </c>
      <c r="G21" s="15">
        <v>58</v>
      </c>
      <c r="H21" s="15">
        <f t="shared" si="0"/>
        <v>29</v>
      </c>
      <c r="I21" s="15">
        <v>82.82</v>
      </c>
      <c r="J21" s="15">
        <f t="shared" si="3"/>
        <v>41.41</v>
      </c>
      <c r="K21" s="15">
        <f t="shared" si="4"/>
        <v>70.41</v>
      </c>
    </row>
    <row r="22" spans="1:11" s="2" customFormat="1" ht="19.5" customHeight="1">
      <c r="A22" s="11">
        <v>19</v>
      </c>
      <c r="B22" s="18"/>
      <c r="C22" s="16"/>
      <c r="D22" s="18"/>
      <c r="E22" s="19"/>
      <c r="F22" s="14" t="s">
        <v>42</v>
      </c>
      <c r="G22" s="15">
        <v>58</v>
      </c>
      <c r="H22" s="15">
        <f t="shared" si="0"/>
        <v>29</v>
      </c>
      <c r="I22" s="15">
        <v>79.88</v>
      </c>
      <c r="J22" s="15">
        <f t="shared" si="3"/>
        <v>39.94</v>
      </c>
      <c r="K22" s="15">
        <f t="shared" si="4"/>
        <v>68.94</v>
      </c>
    </row>
    <row r="23" spans="1:11" s="2" customFormat="1" ht="19.5" customHeight="1">
      <c r="A23" s="11">
        <v>20</v>
      </c>
      <c r="B23" s="12" t="s">
        <v>43</v>
      </c>
      <c r="C23" s="16"/>
      <c r="D23" s="12" t="s">
        <v>44</v>
      </c>
      <c r="E23" s="13">
        <v>2</v>
      </c>
      <c r="F23" s="20" t="s">
        <v>45</v>
      </c>
      <c r="G23" s="15">
        <v>75</v>
      </c>
      <c r="H23" s="15">
        <f t="shared" si="0"/>
        <v>37.5</v>
      </c>
      <c r="I23" s="21">
        <v>81.82</v>
      </c>
      <c r="J23" s="15">
        <f t="shared" si="3"/>
        <v>40.91</v>
      </c>
      <c r="K23" s="15">
        <f t="shared" si="4"/>
        <v>78.41</v>
      </c>
    </row>
    <row r="24" spans="1:11" s="2" customFormat="1" ht="19.5" customHeight="1">
      <c r="A24" s="11">
        <v>21</v>
      </c>
      <c r="B24" s="16"/>
      <c r="C24" s="16"/>
      <c r="D24" s="16"/>
      <c r="E24" s="17"/>
      <c r="F24" s="20" t="s">
        <v>46</v>
      </c>
      <c r="G24" s="15">
        <v>72</v>
      </c>
      <c r="H24" s="15">
        <f t="shared" si="0"/>
        <v>36</v>
      </c>
      <c r="I24" s="21">
        <v>83.8</v>
      </c>
      <c r="J24" s="15">
        <f t="shared" si="3"/>
        <v>41.9</v>
      </c>
      <c r="K24" s="15">
        <f t="shared" si="4"/>
        <v>77.9</v>
      </c>
    </row>
    <row r="25" spans="1:11" s="2" customFormat="1" ht="19.5" customHeight="1">
      <c r="A25" s="11">
        <v>22</v>
      </c>
      <c r="B25" s="16"/>
      <c r="C25" s="16"/>
      <c r="D25" s="16"/>
      <c r="E25" s="17"/>
      <c r="F25" s="20" t="s">
        <v>47</v>
      </c>
      <c r="G25" s="15">
        <v>70</v>
      </c>
      <c r="H25" s="15">
        <f t="shared" si="0"/>
        <v>35</v>
      </c>
      <c r="I25" s="21">
        <v>75.46</v>
      </c>
      <c r="J25" s="15">
        <f t="shared" si="3"/>
        <v>37.73</v>
      </c>
      <c r="K25" s="15">
        <f t="shared" si="4"/>
        <v>72.72999999999999</v>
      </c>
    </row>
    <row r="26" spans="1:11" s="2" customFormat="1" ht="19.5" customHeight="1">
      <c r="A26" s="11">
        <v>23</v>
      </c>
      <c r="B26" s="16"/>
      <c r="C26" s="16"/>
      <c r="D26" s="16"/>
      <c r="E26" s="17"/>
      <c r="F26" s="20" t="s">
        <v>48</v>
      </c>
      <c r="G26" s="15">
        <v>66</v>
      </c>
      <c r="H26" s="15">
        <f t="shared" si="0"/>
        <v>33</v>
      </c>
      <c r="I26" s="21" t="s">
        <v>28</v>
      </c>
      <c r="J26" s="21" t="s">
        <v>28</v>
      </c>
      <c r="K26" s="15">
        <f>H26</f>
        <v>33</v>
      </c>
    </row>
    <row r="27" spans="1:11" s="2" customFormat="1" ht="19.5" customHeight="1">
      <c r="A27" s="11">
        <v>24</v>
      </c>
      <c r="B27" s="16"/>
      <c r="C27" s="16"/>
      <c r="D27" s="16"/>
      <c r="E27" s="17"/>
      <c r="F27" s="20" t="s">
        <v>49</v>
      </c>
      <c r="G27" s="15">
        <v>62.5</v>
      </c>
      <c r="H27" s="15">
        <f t="shared" si="0"/>
        <v>31.25</v>
      </c>
      <c r="I27" s="21">
        <v>82.5</v>
      </c>
      <c r="J27" s="15">
        <f aca="true" t="shared" si="5" ref="J27:J32">ROUND(I27*50%,2)</f>
        <v>41.25</v>
      </c>
      <c r="K27" s="15">
        <f aca="true" t="shared" si="6" ref="K27:K32">J27+H27</f>
        <v>72.5</v>
      </c>
    </row>
    <row r="28" spans="1:11" s="2" customFormat="1" ht="19.5" customHeight="1">
      <c r="A28" s="11">
        <v>25</v>
      </c>
      <c r="B28" s="18"/>
      <c r="C28" s="16"/>
      <c r="D28" s="18"/>
      <c r="E28" s="19"/>
      <c r="F28" s="20" t="s">
        <v>50</v>
      </c>
      <c r="G28" s="15">
        <v>61</v>
      </c>
      <c r="H28" s="15">
        <f t="shared" si="0"/>
        <v>30.5</v>
      </c>
      <c r="I28" s="21" t="s">
        <v>28</v>
      </c>
      <c r="J28" s="21" t="s">
        <v>28</v>
      </c>
      <c r="K28" s="15">
        <f>H28</f>
        <v>30.5</v>
      </c>
    </row>
    <row r="29" spans="1:11" s="2" customFormat="1" ht="19.5" customHeight="1">
      <c r="A29" s="11">
        <v>26</v>
      </c>
      <c r="B29" s="12" t="s">
        <v>51</v>
      </c>
      <c r="C29" s="16"/>
      <c r="D29" s="12" t="s">
        <v>52</v>
      </c>
      <c r="E29" s="13">
        <v>1</v>
      </c>
      <c r="F29" s="20" t="s">
        <v>53</v>
      </c>
      <c r="G29" s="15">
        <v>66</v>
      </c>
      <c r="H29" s="15">
        <f t="shared" si="0"/>
        <v>33</v>
      </c>
      <c r="I29" s="21">
        <v>80.24</v>
      </c>
      <c r="J29" s="15">
        <f t="shared" si="5"/>
        <v>40.12</v>
      </c>
      <c r="K29" s="15">
        <f t="shared" si="6"/>
        <v>73.12</v>
      </c>
    </row>
    <row r="30" spans="1:11" s="2" customFormat="1" ht="19.5" customHeight="1">
      <c r="A30" s="11">
        <v>27</v>
      </c>
      <c r="B30" s="16"/>
      <c r="C30" s="16"/>
      <c r="D30" s="16"/>
      <c r="E30" s="17"/>
      <c r="F30" s="20" t="s">
        <v>54</v>
      </c>
      <c r="G30" s="15">
        <v>61</v>
      </c>
      <c r="H30" s="15">
        <f t="shared" si="0"/>
        <v>30.5</v>
      </c>
      <c r="I30" s="21">
        <v>84.24</v>
      </c>
      <c r="J30" s="15">
        <f t="shared" si="5"/>
        <v>42.12</v>
      </c>
      <c r="K30" s="15">
        <f t="shared" si="6"/>
        <v>72.62</v>
      </c>
    </row>
    <row r="31" spans="1:11" s="2" customFormat="1" ht="19.5" customHeight="1">
      <c r="A31" s="11">
        <v>28</v>
      </c>
      <c r="B31" s="18"/>
      <c r="C31" s="16"/>
      <c r="D31" s="18"/>
      <c r="E31" s="19"/>
      <c r="F31" s="14" t="s">
        <v>55</v>
      </c>
      <c r="G31" s="15">
        <v>60</v>
      </c>
      <c r="H31" s="15">
        <f t="shared" si="0"/>
        <v>30</v>
      </c>
      <c r="I31" s="15">
        <v>82.1</v>
      </c>
      <c r="J31" s="15">
        <f t="shared" si="5"/>
        <v>41.05</v>
      </c>
      <c r="K31" s="15">
        <f t="shared" si="6"/>
        <v>71.05</v>
      </c>
    </row>
    <row r="32" spans="1:11" s="2" customFormat="1" ht="19.5" customHeight="1">
      <c r="A32" s="11">
        <v>29</v>
      </c>
      <c r="B32" s="12" t="s">
        <v>56</v>
      </c>
      <c r="C32" s="16"/>
      <c r="D32" s="12" t="s">
        <v>57</v>
      </c>
      <c r="E32" s="13">
        <v>1</v>
      </c>
      <c r="F32" s="20" t="s">
        <v>58</v>
      </c>
      <c r="G32" s="15">
        <v>67.5</v>
      </c>
      <c r="H32" s="15">
        <f t="shared" si="0"/>
        <v>33.75</v>
      </c>
      <c r="I32" s="21">
        <v>83.06</v>
      </c>
      <c r="J32" s="15">
        <f t="shared" si="5"/>
        <v>41.53</v>
      </c>
      <c r="K32" s="15">
        <f t="shared" si="6"/>
        <v>75.28</v>
      </c>
    </row>
    <row r="33" spans="1:11" s="2" customFormat="1" ht="19.5" customHeight="1">
      <c r="A33" s="11">
        <v>30</v>
      </c>
      <c r="B33" s="16"/>
      <c r="C33" s="16"/>
      <c r="D33" s="16"/>
      <c r="E33" s="17"/>
      <c r="F33" s="20" t="s">
        <v>59</v>
      </c>
      <c r="G33" s="15">
        <v>60</v>
      </c>
      <c r="H33" s="15">
        <f t="shared" si="0"/>
        <v>30</v>
      </c>
      <c r="I33" s="21" t="s">
        <v>28</v>
      </c>
      <c r="J33" s="21" t="s">
        <v>28</v>
      </c>
      <c r="K33" s="15">
        <f>H33</f>
        <v>30</v>
      </c>
    </row>
    <row r="34" spans="1:11" s="2" customFormat="1" ht="19.5" customHeight="1">
      <c r="A34" s="11">
        <v>31</v>
      </c>
      <c r="B34" s="16"/>
      <c r="C34" s="16"/>
      <c r="D34" s="16"/>
      <c r="E34" s="17"/>
      <c r="F34" s="20" t="s">
        <v>60</v>
      </c>
      <c r="G34" s="15">
        <v>60</v>
      </c>
      <c r="H34" s="15">
        <f t="shared" si="0"/>
        <v>30</v>
      </c>
      <c r="I34" s="21">
        <v>82.76</v>
      </c>
      <c r="J34" s="15">
        <f aca="true" t="shared" si="7" ref="J34:J43">ROUND(I34*50%,2)</f>
        <v>41.38</v>
      </c>
      <c r="K34" s="15">
        <f aca="true" t="shared" si="8" ref="K34:K43">J34+H34</f>
        <v>71.38</v>
      </c>
    </row>
    <row r="35" spans="1:11" s="2" customFormat="1" ht="19.5" customHeight="1">
      <c r="A35" s="11">
        <v>32</v>
      </c>
      <c r="B35" s="16"/>
      <c r="C35" s="16"/>
      <c r="D35" s="16"/>
      <c r="E35" s="17"/>
      <c r="F35" s="20" t="s">
        <v>61</v>
      </c>
      <c r="G35" s="15">
        <v>60</v>
      </c>
      <c r="H35" s="15">
        <f t="shared" si="0"/>
        <v>30</v>
      </c>
      <c r="I35" s="21">
        <v>81.28</v>
      </c>
      <c r="J35" s="15">
        <f t="shared" si="7"/>
        <v>40.64</v>
      </c>
      <c r="K35" s="15">
        <f t="shared" si="8"/>
        <v>70.64</v>
      </c>
    </row>
    <row r="36" spans="1:11" s="2" customFormat="1" ht="19.5" customHeight="1">
      <c r="A36" s="11">
        <v>33</v>
      </c>
      <c r="B36" s="12" t="s">
        <v>62</v>
      </c>
      <c r="C36" s="16"/>
      <c r="D36" s="12" t="s">
        <v>63</v>
      </c>
      <c r="E36" s="13">
        <v>1</v>
      </c>
      <c r="F36" s="20" t="s">
        <v>64</v>
      </c>
      <c r="G36" s="15">
        <v>63.5</v>
      </c>
      <c r="H36" s="15">
        <f t="shared" si="0"/>
        <v>31.75</v>
      </c>
      <c r="I36" s="21">
        <v>84.04</v>
      </c>
      <c r="J36" s="15">
        <f t="shared" si="7"/>
        <v>42.02</v>
      </c>
      <c r="K36" s="15">
        <f t="shared" si="8"/>
        <v>73.77000000000001</v>
      </c>
    </row>
    <row r="37" spans="1:11" s="2" customFormat="1" ht="19.5" customHeight="1">
      <c r="A37" s="11">
        <v>34</v>
      </c>
      <c r="B37" s="16"/>
      <c r="C37" s="16"/>
      <c r="D37" s="16"/>
      <c r="E37" s="17"/>
      <c r="F37" s="20" t="s">
        <v>65</v>
      </c>
      <c r="G37" s="15">
        <v>59.5</v>
      </c>
      <c r="H37" s="15">
        <f t="shared" si="0"/>
        <v>29.75</v>
      </c>
      <c r="I37" s="21">
        <v>81.12</v>
      </c>
      <c r="J37" s="15">
        <f t="shared" si="7"/>
        <v>40.56</v>
      </c>
      <c r="K37" s="15">
        <f t="shared" si="8"/>
        <v>70.31</v>
      </c>
    </row>
    <row r="38" spans="1:11" s="2" customFormat="1" ht="19.5" customHeight="1">
      <c r="A38" s="11">
        <v>35</v>
      </c>
      <c r="B38" s="18"/>
      <c r="C38" s="16"/>
      <c r="D38" s="18"/>
      <c r="E38" s="19"/>
      <c r="F38" s="20" t="s">
        <v>66</v>
      </c>
      <c r="G38" s="15">
        <v>58</v>
      </c>
      <c r="H38" s="15">
        <f t="shared" si="0"/>
        <v>29</v>
      </c>
      <c r="I38" s="21">
        <v>82.62</v>
      </c>
      <c r="J38" s="15">
        <f t="shared" si="7"/>
        <v>41.31</v>
      </c>
      <c r="K38" s="15">
        <f t="shared" si="8"/>
        <v>70.31</v>
      </c>
    </row>
    <row r="39" spans="1:11" s="2" customFormat="1" ht="19.5" customHeight="1">
      <c r="A39" s="11">
        <v>36</v>
      </c>
      <c r="B39" s="12" t="s">
        <v>67</v>
      </c>
      <c r="C39" s="16"/>
      <c r="D39" s="12" t="s">
        <v>68</v>
      </c>
      <c r="E39" s="13">
        <v>1</v>
      </c>
      <c r="F39" s="20" t="s">
        <v>69</v>
      </c>
      <c r="G39" s="15">
        <v>64.5</v>
      </c>
      <c r="H39" s="15">
        <f t="shared" si="0"/>
        <v>32.25</v>
      </c>
      <c r="I39" s="21">
        <v>82.82</v>
      </c>
      <c r="J39" s="15">
        <f t="shared" si="7"/>
        <v>41.41</v>
      </c>
      <c r="K39" s="15">
        <f t="shared" si="8"/>
        <v>73.66</v>
      </c>
    </row>
    <row r="40" spans="1:11" s="2" customFormat="1" ht="19.5" customHeight="1">
      <c r="A40" s="11">
        <v>37</v>
      </c>
      <c r="B40" s="16"/>
      <c r="C40" s="16"/>
      <c r="D40" s="16"/>
      <c r="E40" s="17"/>
      <c r="F40" s="20" t="s">
        <v>70</v>
      </c>
      <c r="G40" s="15">
        <v>62</v>
      </c>
      <c r="H40" s="15">
        <f t="shared" si="0"/>
        <v>31</v>
      </c>
      <c r="I40" s="21">
        <v>81.9</v>
      </c>
      <c r="J40" s="15">
        <f t="shared" si="7"/>
        <v>40.95</v>
      </c>
      <c r="K40" s="15">
        <f t="shared" si="8"/>
        <v>71.95</v>
      </c>
    </row>
    <row r="41" spans="1:11" s="2" customFormat="1" ht="19.5" customHeight="1">
      <c r="A41" s="11">
        <v>38</v>
      </c>
      <c r="B41" s="18"/>
      <c r="C41" s="16"/>
      <c r="D41" s="18"/>
      <c r="E41" s="19"/>
      <c r="F41" s="20" t="s">
        <v>71</v>
      </c>
      <c r="G41" s="15">
        <v>60.5</v>
      </c>
      <c r="H41" s="15">
        <f t="shared" si="0"/>
        <v>30.25</v>
      </c>
      <c r="I41" s="21">
        <v>81.64</v>
      </c>
      <c r="J41" s="15">
        <f t="shared" si="7"/>
        <v>40.82</v>
      </c>
      <c r="K41" s="15">
        <f t="shared" si="8"/>
        <v>71.07</v>
      </c>
    </row>
    <row r="42" spans="1:11" s="2" customFormat="1" ht="19.5" customHeight="1">
      <c r="A42" s="11">
        <v>39</v>
      </c>
      <c r="B42" s="12" t="s">
        <v>72</v>
      </c>
      <c r="C42" s="16"/>
      <c r="D42" s="12" t="s">
        <v>73</v>
      </c>
      <c r="E42" s="13">
        <v>1</v>
      </c>
      <c r="F42" s="20" t="s">
        <v>74</v>
      </c>
      <c r="G42" s="15">
        <v>61</v>
      </c>
      <c r="H42" s="15">
        <f t="shared" si="0"/>
        <v>30.5</v>
      </c>
      <c r="I42" s="21">
        <v>82.44</v>
      </c>
      <c r="J42" s="15">
        <f t="shared" si="7"/>
        <v>41.22</v>
      </c>
      <c r="K42" s="15">
        <f t="shared" si="8"/>
        <v>71.72</v>
      </c>
    </row>
    <row r="43" spans="1:11" s="2" customFormat="1" ht="19.5" customHeight="1">
      <c r="A43" s="11">
        <v>40</v>
      </c>
      <c r="B43" s="16"/>
      <c r="C43" s="16"/>
      <c r="D43" s="16"/>
      <c r="E43" s="17"/>
      <c r="F43" s="20" t="s">
        <v>75</v>
      </c>
      <c r="G43" s="15">
        <v>61</v>
      </c>
      <c r="H43" s="15">
        <f t="shared" si="0"/>
        <v>30.5</v>
      </c>
      <c r="I43" s="21">
        <v>80.68</v>
      </c>
      <c r="J43" s="15">
        <f t="shared" si="7"/>
        <v>40.34</v>
      </c>
      <c r="K43" s="15">
        <f t="shared" si="8"/>
        <v>70.84</v>
      </c>
    </row>
    <row r="44" spans="1:11" s="2" customFormat="1" ht="19.5" customHeight="1">
      <c r="A44" s="11">
        <v>41</v>
      </c>
      <c r="B44" s="16"/>
      <c r="C44" s="16"/>
      <c r="D44" s="16"/>
      <c r="E44" s="17"/>
      <c r="F44" s="20" t="s">
        <v>76</v>
      </c>
      <c r="G44" s="15">
        <v>61</v>
      </c>
      <c r="H44" s="15">
        <f t="shared" si="0"/>
        <v>30.5</v>
      </c>
      <c r="I44" s="21" t="s">
        <v>28</v>
      </c>
      <c r="J44" s="15" t="s">
        <v>28</v>
      </c>
      <c r="K44" s="15">
        <f>H44</f>
        <v>30.5</v>
      </c>
    </row>
    <row r="45" spans="1:11" ht="19.5" customHeight="1">
      <c r="A45" s="11">
        <v>42</v>
      </c>
      <c r="B45" s="12" t="s">
        <v>77</v>
      </c>
      <c r="C45" s="16"/>
      <c r="D45" s="12" t="s">
        <v>78</v>
      </c>
      <c r="E45" s="13">
        <v>1</v>
      </c>
      <c r="F45" s="20" t="s">
        <v>79</v>
      </c>
      <c r="G45" s="15">
        <v>55.5</v>
      </c>
      <c r="H45" s="15">
        <f t="shared" si="0"/>
        <v>27.75</v>
      </c>
      <c r="I45" s="22">
        <v>81.24</v>
      </c>
      <c r="J45" s="15">
        <f aca="true" t="shared" si="9" ref="J45:J49">ROUND(I45*50%,2)</f>
        <v>40.62</v>
      </c>
      <c r="K45" s="15">
        <f aca="true" t="shared" si="10" ref="K45:K49">J45+H45</f>
        <v>68.37</v>
      </c>
    </row>
    <row r="46" spans="1:11" ht="19.5" customHeight="1">
      <c r="A46" s="11">
        <v>43</v>
      </c>
      <c r="B46" s="16"/>
      <c r="C46" s="16"/>
      <c r="D46" s="16"/>
      <c r="E46" s="17"/>
      <c r="F46" s="20" t="s">
        <v>80</v>
      </c>
      <c r="G46" s="15">
        <v>55.5</v>
      </c>
      <c r="H46" s="15">
        <f t="shared" si="0"/>
        <v>27.75</v>
      </c>
      <c r="I46" s="22">
        <v>85.82</v>
      </c>
      <c r="J46" s="15">
        <f t="shared" si="9"/>
        <v>42.91</v>
      </c>
      <c r="K46" s="15">
        <f t="shared" si="10"/>
        <v>70.66</v>
      </c>
    </row>
    <row r="47" spans="1:11" ht="19.5" customHeight="1">
      <c r="A47" s="11">
        <v>44</v>
      </c>
      <c r="B47" s="18"/>
      <c r="C47" s="16"/>
      <c r="D47" s="18"/>
      <c r="E47" s="19"/>
      <c r="F47" s="14" t="s">
        <v>81</v>
      </c>
      <c r="G47" s="15">
        <v>54</v>
      </c>
      <c r="H47" s="15">
        <f t="shared" si="0"/>
        <v>27</v>
      </c>
      <c r="I47" s="15">
        <v>83.06</v>
      </c>
      <c r="J47" s="15">
        <f t="shared" si="9"/>
        <v>41.53</v>
      </c>
      <c r="K47" s="15">
        <f t="shared" si="10"/>
        <v>68.53</v>
      </c>
    </row>
    <row r="48" spans="1:11" ht="19.5" customHeight="1">
      <c r="A48" s="11">
        <v>45</v>
      </c>
      <c r="B48" s="12" t="s">
        <v>82</v>
      </c>
      <c r="C48" s="16"/>
      <c r="D48" s="12" t="s">
        <v>83</v>
      </c>
      <c r="E48" s="13">
        <v>1</v>
      </c>
      <c r="F48" s="20" t="s">
        <v>84</v>
      </c>
      <c r="G48" s="15">
        <v>64</v>
      </c>
      <c r="H48" s="15">
        <f t="shared" si="0"/>
        <v>32</v>
      </c>
      <c r="I48" s="22">
        <v>81.52</v>
      </c>
      <c r="J48" s="15">
        <f t="shared" si="9"/>
        <v>40.76</v>
      </c>
      <c r="K48" s="15">
        <f t="shared" si="10"/>
        <v>72.75999999999999</v>
      </c>
    </row>
    <row r="49" spans="1:11" ht="19.5" customHeight="1">
      <c r="A49" s="11">
        <v>46</v>
      </c>
      <c r="B49" s="16"/>
      <c r="C49" s="16"/>
      <c r="D49" s="16"/>
      <c r="E49" s="17"/>
      <c r="F49" s="20" t="s">
        <v>85</v>
      </c>
      <c r="G49" s="15">
        <v>63.5</v>
      </c>
      <c r="H49" s="15">
        <f t="shared" si="0"/>
        <v>31.75</v>
      </c>
      <c r="I49" s="22">
        <v>83.34</v>
      </c>
      <c r="J49" s="15">
        <f t="shared" si="9"/>
        <v>41.67</v>
      </c>
      <c r="K49" s="15">
        <f t="shared" si="10"/>
        <v>73.42</v>
      </c>
    </row>
    <row r="50" spans="1:11" ht="19.5" customHeight="1">
      <c r="A50" s="11">
        <v>47</v>
      </c>
      <c r="B50" s="18"/>
      <c r="C50" s="18"/>
      <c r="D50" s="18"/>
      <c r="E50" s="19"/>
      <c r="F50" s="20" t="s">
        <v>86</v>
      </c>
      <c r="G50" s="15">
        <v>61.5</v>
      </c>
      <c r="H50" s="15">
        <f t="shared" si="0"/>
        <v>30.75</v>
      </c>
      <c r="I50" s="21" t="s">
        <v>28</v>
      </c>
      <c r="J50" s="21" t="s">
        <v>28</v>
      </c>
      <c r="K50" s="15">
        <f>H50</f>
        <v>30.75</v>
      </c>
    </row>
  </sheetData>
  <sheetProtection/>
  <mergeCells count="39">
    <mergeCell ref="A2:K2"/>
    <mergeCell ref="B4:B6"/>
    <mergeCell ref="B7:B9"/>
    <mergeCell ref="B10:B15"/>
    <mergeCell ref="B16:B22"/>
    <mergeCell ref="B23:B28"/>
    <mergeCell ref="B29:B31"/>
    <mergeCell ref="B32:B35"/>
    <mergeCell ref="B36:B38"/>
    <mergeCell ref="B39:B41"/>
    <mergeCell ref="B42:B44"/>
    <mergeCell ref="B45:B47"/>
    <mergeCell ref="B48:B50"/>
    <mergeCell ref="C4:C9"/>
    <mergeCell ref="C10:C50"/>
    <mergeCell ref="D4:D6"/>
    <mergeCell ref="D7:D9"/>
    <mergeCell ref="D10:D15"/>
    <mergeCell ref="D16:D22"/>
    <mergeCell ref="D23:D28"/>
    <mergeCell ref="D29:D31"/>
    <mergeCell ref="D32:D35"/>
    <mergeCell ref="D36:D38"/>
    <mergeCell ref="D39:D41"/>
    <mergeCell ref="D42:D44"/>
    <mergeCell ref="D45:D47"/>
    <mergeCell ref="D48:D50"/>
    <mergeCell ref="E4:E6"/>
    <mergeCell ref="E7:E9"/>
    <mergeCell ref="E10:E15"/>
    <mergeCell ref="E16:E22"/>
    <mergeCell ref="E23:E28"/>
    <mergeCell ref="E29:E31"/>
    <mergeCell ref="E32:E35"/>
    <mergeCell ref="E36:E38"/>
    <mergeCell ref="E39:E41"/>
    <mergeCell ref="E42:E44"/>
    <mergeCell ref="E45:E47"/>
    <mergeCell ref="E48:E50"/>
  </mergeCells>
  <printOptions horizontalCentered="1"/>
  <pageMargins left="0.35433070866141736" right="0.15748031496062992" top="0.5905511811023623" bottom="0.3937007874015748" header="0.11811023622047245" footer="0.11811023622047245"/>
  <pageSetup fitToHeight="1" fitToWidth="1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画楼</cp:lastModifiedBy>
  <cp:lastPrinted>2021-06-23T02:51:03Z</cp:lastPrinted>
  <dcterms:created xsi:type="dcterms:W3CDTF">2020-09-10T00:42:04Z</dcterms:created>
  <dcterms:modified xsi:type="dcterms:W3CDTF">2024-06-29T09:40:49Z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E4F85BC37B0D4FCCB1C1FE1DAD0803C8</vt:lpwstr>
  </property>
</Properties>
</file>