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最终成绩（合成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<sst xmlns="http://schemas.openxmlformats.org/spreadsheetml/2006/main" count="33" uniqueCount="27">
  <si>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附件</t>
  </si>
  <si>
    <t>安徽省工程咨询研究院2024年度公开招聘工作人员考试最终成绩排名</t>
  </si>
  <si>
    <t>岗位代码</t>
  </si>
  <si>
    <t>招聘人数</t>
  </si>
  <si>
    <t>准考证号</t>
  </si>
  <si>
    <t>统考笔试成绩（50%）</t>
  </si>
  <si>
    <t>专业测试成绩（50%）</t>
  </si>
  <si>
    <t>最终成绩</t>
  </si>
  <si>
    <t>排名</t>
  </si>
  <si>
    <t>是否
列为体检考察对象</t>
  </si>
  <si>
    <t>备注</t>
  </si>
  <si>
    <t>统考笔试成绩</t>
  </si>
  <si>
    <t>计入最终成绩
（统考笔试成绩÷2÷1.5×0.5)</t>
  </si>
  <si>
    <t>专业笔试成绩（40%）</t>
  </si>
  <si>
    <t>专业面试成绩（60%）</t>
  </si>
  <si>
    <t>专业测试成绩</t>
  </si>
  <si>
    <t>计入最终成绩
（专业测试成绩×0.5）</t>
  </si>
  <si>
    <t>成绩</t>
  </si>
  <si>
    <t>成绩×40%</t>
  </si>
  <si>
    <t>成绩×60%</t>
  </si>
  <si>
    <t>是</t>
  </si>
  <si>
    <t>2134301402118</t>
  </si>
  <si>
    <t>放弃专业测试</t>
  </si>
  <si>
    <t>2134301402230</t>
  </si>
  <si>
    <t>2134301402411</t>
  </si>
  <si>
    <t>2134301402402</t>
  </si>
  <si>
    <t>2134301402412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</si>
</sst>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;[Red]0.00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Times New Roman"/>
      <family val="4"/>
    </font>
    <font>
      <sz val="12"/>
      <name val="Times New Roman"/>
      <family val="4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Times New Roman"/>
      <family val="4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100" workbookViewId="0" topLeftCell="A1">
      <selection activeCell="J12" sqref="J12"/>
    </sheetView>
  </sheetViews>
  <sheetFormatPr defaultColWidth="9.00390625" defaultRowHeight="13.5"/>
  <cols>
    <col min="1" max="1" width="9.375" style="0" customWidth="1"/>
    <col min="2" max="2" width="6.375" style="0" customWidth="1"/>
    <col min="3" max="3" width="18.125" style="0" customWidth="1"/>
    <col min="4" max="4" width="10.00390625" style="0" customWidth="1"/>
    <col min="5" max="5" width="16.125" style="0" customWidth="1"/>
    <col min="6" max="6" width="9.25390625" style="0" customWidth="1"/>
    <col min="7" max="7" width="10.75390625" style="0" customWidth="1"/>
    <col min="8" max="8" width="8.875" style="0" customWidth="1"/>
    <col min="9" max="9" width="10.75390625" style="0" customWidth="1"/>
    <col min="10" max="10" width="9.375" style="0" customWidth="1"/>
    <col min="11" max="11" width="15.125" style="0" customWidth="1"/>
    <col min="12" max="12" width="11.00390625" style="0" customWidth="1"/>
    <col min="13" max="13" width="7.875" style="0" customWidth="1"/>
    <col min="14" max="14" width="9.25390625" style="0" customWidth="1"/>
    <col min="15" max="15" width="14.00390625" style="0" customWidth="1"/>
  </cols>
  <sheetData>
    <row r="1" s="1" customFormat="1" ht="27" customHeight="1">
      <c r="A1" s="2" t="s">
        <v>0</v>
      </c>
    </row>
    <row r="2" spans="1:15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>
      <c r="A3" s="4" t="s">
        <v>2</v>
      </c>
      <c r="B3" s="5" t="s">
        <v>3</v>
      </c>
      <c r="C3" s="6" t="s">
        <v>4</v>
      </c>
      <c r="D3" s="7" t="s">
        <v>5</v>
      </c>
      <c r="E3" s="7"/>
      <c r="F3" s="21" t="s">
        <v>6</v>
      </c>
      <c r="G3" s="22"/>
      <c r="H3" s="22"/>
      <c r="I3" s="22"/>
      <c r="J3" s="22"/>
      <c r="K3" s="26"/>
      <c r="L3" s="7" t="s">
        <v>7</v>
      </c>
      <c r="M3" s="9" t="s">
        <v>8</v>
      </c>
      <c r="N3" s="9" t="s">
        <v>9</v>
      </c>
      <c r="O3" s="27" t="s">
        <v>10</v>
      </c>
    </row>
    <row r="4" spans="1:15" ht="39.75" customHeight="1">
      <c r="A4" s="4"/>
      <c r="B4" s="8"/>
      <c r="C4" s="6"/>
      <c r="D4" s="9" t="s">
        <v>11</v>
      </c>
      <c r="E4" s="23" t="s">
        <v>12</v>
      </c>
      <c r="F4" s="7" t="s">
        <v>13</v>
      </c>
      <c r="G4" s="7"/>
      <c r="H4" s="7" t="s">
        <v>14</v>
      </c>
      <c r="I4" s="7"/>
      <c r="J4" s="7" t="s">
        <v>15</v>
      </c>
      <c r="K4" s="7" t="s">
        <v>16</v>
      </c>
      <c r="L4" s="7"/>
      <c r="M4" s="28"/>
      <c r="N4" s="28"/>
      <c r="O4" s="29"/>
    </row>
    <row r="5" spans="1:15" ht="24.75" customHeight="1">
      <c r="A5" s="4"/>
      <c r="B5" s="10"/>
      <c r="C5" s="11"/>
      <c r="D5" s="12"/>
      <c r="E5" s="23"/>
      <c r="F5" s="23" t="s">
        <v>17</v>
      </c>
      <c r="G5" s="23" t="s">
        <v>18</v>
      </c>
      <c r="H5" s="23" t="s">
        <v>17</v>
      </c>
      <c r="I5" s="23" t="s">
        <v>19</v>
      </c>
      <c r="J5" s="7"/>
      <c r="K5" s="7"/>
      <c r="L5" s="7"/>
      <c r="M5" s="12"/>
      <c r="N5" s="12"/>
      <c r="O5" s="30"/>
    </row>
    <row r="6" spans="1:15" ht="24.75" customHeight="1">
      <c r="A6" s="13">
        <v>3000086</v>
      </c>
      <c r="B6" s="14">
        <v>1</v>
      </c>
      <c r="C6" s="15">
        <v>2134301402120</v>
      </c>
      <c r="D6" s="16">
        <v>233.5</v>
      </c>
      <c r="E6" s="24">
        <f aca="true" t="shared" si="0" ref="E6:E15">D6/2/1.5*0.5</f>
        <v>38.916666666666664</v>
      </c>
      <c r="F6" s="25">
        <v>72</v>
      </c>
      <c r="G6" s="24">
        <f aca="true" t="shared" si="1" ref="G6:G15">F6*0.4</f>
        <v>28.8</v>
      </c>
      <c r="H6" s="24">
        <v>73.8</v>
      </c>
      <c r="I6" s="24">
        <f aca="true" t="shared" si="2" ref="I6:I15">H6*0.6</f>
        <v>44.279999999999994</v>
      </c>
      <c r="J6" s="24">
        <f aca="true" t="shared" si="3" ref="J6:J15">G6+I6</f>
        <v>73.08</v>
      </c>
      <c r="K6" s="24">
        <f aca="true" t="shared" si="4" ref="K6:K15">J6*0.5</f>
        <v>36.54</v>
      </c>
      <c r="L6" s="24">
        <f aca="true" t="shared" si="5" ref="L6:L15">E6+K6</f>
        <v>75.45666666666666</v>
      </c>
      <c r="M6" s="16">
        <v>1</v>
      </c>
      <c r="N6" s="31" t="s">
        <v>20</v>
      </c>
      <c r="O6" s="32"/>
    </row>
    <row r="7" spans="1:15" ht="24.75" customHeight="1">
      <c r="A7" s="17"/>
      <c r="B7" s="18"/>
      <c r="C7" s="15">
        <v>2134301402029</v>
      </c>
      <c r="D7" s="16">
        <v>232.5</v>
      </c>
      <c r="E7" s="24">
        <f t="shared" si="0"/>
        <v>38.75</v>
      </c>
      <c r="F7" s="25">
        <v>57</v>
      </c>
      <c r="G7" s="24">
        <f t="shared" si="1"/>
        <v>22.8</v>
      </c>
      <c r="H7" s="24">
        <v>71</v>
      </c>
      <c r="I7" s="24">
        <f t="shared" si="2"/>
        <v>42.6</v>
      </c>
      <c r="J7" s="24">
        <f t="shared" si="3"/>
        <v>65.4</v>
      </c>
      <c r="K7" s="24">
        <f t="shared" si="4"/>
        <v>32.7</v>
      </c>
      <c r="L7" s="24">
        <f t="shared" si="5"/>
        <v>71.45</v>
      </c>
      <c r="M7" s="16">
        <v>2</v>
      </c>
      <c r="N7" s="33"/>
      <c r="O7" s="32"/>
    </row>
    <row r="8" spans="1:15" ht="24.75" customHeight="1">
      <c r="A8" s="17"/>
      <c r="B8" s="18"/>
      <c r="C8" s="15">
        <v>2134301402316</v>
      </c>
      <c r="D8" s="16">
        <v>239</v>
      </c>
      <c r="E8" s="24">
        <f t="shared" si="0"/>
        <v>39.833333333333336</v>
      </c>
      <c r="F8" s="25">
        <v>54</v>
      </c>
      <c r="G8" s="24">
        <f t="shared" si="1"/>
        <v>21.6</v>
      </c>
      <c r="H8" s="25">
        <v>66.3</v>
      </c>
      <c r="I8" s="24">
        <f t="shared" si="2"/>
        <v>39.779999999999994</v>
      </c>
      <c r="J8" s="24">
        <f t="shared" si="3"/>
        <v>61.379999999999995</v>
      </c>
      <c r="K8" s="24">
        <f t="shared" si="4"/>
        <v>30.689999999999998</v>
      </c>
      <c r="L8" s="24">
        <f t="shared" si="5"/>
        <v>70.52333333333334</v>
      </c>
      <c r="M8" s="16">
        <v>3</v>
      </c>
      <c r="N8" s="33"/>
      <c r="O8" s="32"/>
    </row>
    <row r="9" spans="1:15" ht="24.75" customHeight="1">
      <c r="A9" s="17"/>
      <c r="B9" s="18"/>
      <c r="C9" s="15">
        <v>2134301402229</v>
      </c>
      <c r="D9" s="16">
        <v>225.5</v>
      </c>
      <c r="E9" s="24">
        <f t="shared" si="0"/>
        <v>37.583333333333336</v>
      </c>
      <c r="F9" s="25">
        <v>58</v>
      </c>
      <c r="G9" s="24">
        <f t="shared" si="1"/>
        <v>23.200000000000003</v>
      </c>
      <c r="H9" s="24">
        <v>62.6</v>
      </c>
      <c r="I9" s="24">
        <f t="shared" si="2"/>
        <v>37.56</v>
      </c>
      <c r="J9" s="24">
        <f t="shared" si="3"/>
        <v>60.760000000000005</v>
      </c>
      <c r="K9" s="24">
        <f t="shared" si="4"/>
        <v>30.380000000000003</v>
      </c>
      <c r="L9" s="24">
        <f t="shared" si="5"/>
        <v>67.96333333333334</v>
      </c>
      <c r="M9" s="16">
        <v>4</v>
      </c>
      <c r="N9" s="33"/>
      <c r="O9" s="32"/>
    </row>
    <row r="10" spans="1:15" ht="24.75" customHeight="1">
      <c r="A10" s="17"/>
      <c r="B10" s="18"/>
      <c r="C10" s="35" t="s">
        <v>21</v>
      </c>
      <c r="D10" s="16">
        <v>221.5</v>
      </c>
      <c r="E10" s="24">
        <f t="shared" si="0"/>
        <v>36.916666666666664</v>
      </c>
      <c r="F10" s="25">
        <v>0</v>
      </c>
      <c r="G10" s="24">
        <f t="shared" si="1"/>
        <v>0</v>
      </c>
      <c r="H10" s="24">
        <v>0</v>
      </c>
      <c r="I10" s="24">
        <f t="shared" si="2"/>
        <v>0</v>
      </c>
      <c r="J10" s="24">
        <f t="shared" si="3"/>
        <v>0</v>
      </c>
      <c r="K10" s="24">
        <f t="shared" si="4"/>
        <v>0</v>
      </c>
      <c r="L10" s="24">
        <f t="shared" si="5"/>
        <v>36.916666666666664</v>
      </c>
      <c r="M10" s="16">
        <v>5</v>
      </c>
      <c r="N10" s="33"/>
      <c r="O10" s="34" t="s">
        <v>22</v>
      </c>
    </row>
    <row r="11" spans="1:15" ht="24.75" customHeight="1">
      <c r="A11" s="17"/>
      <c r="B11" s="18"/>
      <c r="C11" s="35" t="s">
        <v>23</v>
      </c>
      <c r="D11" s="16">
        <v>221.5</v>
      </c>
      <c r="E11" s="24">
        <f t="shared" si="0"/>
        <v>36.916666666666664</v>
      </c>
      <c r="F11" s="25">
        <v>0</v>
      </c>
      <c r="G11" s="24">
        <f t="shared" si="1"/>
        <v>0</v>
      </c>
      <c r="H11" s="24">
        <v>0</v>
      </c>
      <c r="I11" s="24">
        <f t="shared" si="2"/>
        <v>0</v>
      </c>
      <c r="J11" s="24">
        <f t="shared" si="3"/>
        <v>0</v>
      </c>
      <c r="K11" s="24">
        <f t="shared" si="4"/>
        <v>0</v>
      </c>
      <c r="L11" s="24">
        <f t="shared" si="5"/>
        <v>36.916666666666664</v>
      </c>
      <c r="M11" s="16">
        <v>5</v>
      </c>
      <c r="N11" s="33"/>
      <c r="O11" s="34" t="s">
        <v>22</v>
      </c>
    </row>
    <row r="12" spans="1:15" ht="24.75" customHeight="1">
      <c r="A12" s="19">
        <v>3000087</v>
      </c>
      <c r="B12" s="20">
        <v>1</v>
      </c>
      <c r="C12" s="15">
        <v>2134301402403</v>
      </c>
      <c r="D12" s="16">
        <v>207.5</v>
      </c>
      <c r="E12" s="24">
        <f t="shared" si="0"/>
        <v>34.583333333333336</v>
      </c>
      <c r="F12" s="25">
        <v>62</v>
      </c>
      <c r="G12" s="24">
        <f t="shared" si="1"/>
        <v>24.8</v>
      </c>
      <c r="H12" s="24">
        <v>65.8</v>
      </c>
      <c r="I12" s="24">
        <f t="shared" si="2"/>
        <v>39.48</v>
      </c>
      <c r="J12" s="24">
        <f t="shared" si="3"/>
        <v>64.28</v>
      </c>
      <c r="K12" s="24">
        <f t="shared" si="4"/>
        <v>32.14</v>
      </c>
      <c r="L12" s="24">
        <f t="shared" si="5"/>
        <v>66.72333333333333</v>
      </c>
      <c r="M12" s="16">
        <v>1</v>
      </c>
      <c r="N12" s="31" t="s">
        <v>20</v>
      </c>
      <c r="O12" s="33"/>
    </row>
    <row r="13" spans="1:15" ht="24.75" customHeight="1">
      <c r="A13" s="19"/>
      <c r="B13" s="20"/>
      <c r="C13" s="16" t="s">
        <v>24</v>
      </c>
      <c r="D13" s="16">
        <v>223</v>
      </c>
      <c r="E13" s="24">
        <f t="shared" si="0"/>
        <v>37.166666666666664</v>
      </c>
      <c r="F13" s="25">
        <v>0</v>
      </c>
      <c r="G13" s="24">
        <f t="shared" si="1"/>
        <v>0</v>
      </c>
      <c r="H13" s="24">
        <v>0</v>
      </c>
      <c r="I13" s="24">
        <f t="shared" si="2"/>
        <v>0</v>
      </c>
      <c r="J13" s="24">
        <f t="shared" si="3"/>
        <v>0</v>
      </c>
      <c r="K13" s="24">
        <f t="shared" si="4"/>
        <v>0</v>
      </c>
      <c r="L13" s="24">
        <f t="shared" si="5"/>
        <v>37.166666666666664</v>
      </c>
      <c r="M13" s="16">
        <v>2</v>
      </c>
      <c r="N13" s="20"/>
      <c r="O13" s="34" t="s">
        <v>22</v>
      </c>
    </row>
    <row r="14" spans="1:15" ht="24.75" customHeight="1">
      <c r="A14" s="19"/>
      <c r="B14" s="20"/>
      <c r="C14" s="35" t="s">
        <v>25</v>
      </c>
      <c r="D14" s="16">
        <v>202</v>
      </c>
      <c r="E14" s="24">
        <f t="shared" si="0"/>
        <v>33.666666666666664</v>
      </c>
      <c r="F14" s="25">
        <v>0</v>
      </c>
      <c r="G14" s="24">
        <f t="shared" si="1"/>
        <v>0</v>
      </c>
      <c r="H14" s="24">
        <v>0</v>
      </c>
      <c r="I14" s="24">
        <f t="shared" si="2"/>
        <v>0</v>
      </c>
      <c r="J14" s="24">
        <f t="shared" si="3"/>
        <v>0</v>
      </c>
      <c r="K14" s="24">
        <f t="shared" si="4"/>
        <v>0</v>
      </c>
      <c r="L14" s="24">
        <f t="shared" si="5"/>
        <v>33.666666666666664</v>
      </c>
      <c r="M14" s="16">
        <v>3</v>
      </c>
      <c r="N14" s="20"/>
      <c r="O14" s="34" t="s">
        <v>22</v>
      </c>
    </row>
    <row r="15" spans="1:15" ht="24.75" customHeight="1">
      <c r="A15" s="19"/>
      <c r="B15" s="20"/>
      <c r="C15" s="35" t="s">
        <v>26</v>
      </c>
      <c r="D15" s="16">
        <v>168</v>
      </c>
      <c r="E15" s="24">
        <f t="shared" si="0"/>
        <v>28</v>
      </c>
      <c r="F15" s="25">
        <v>0</v>
      </c>
      <c r="G15" s="24">
        <f t="shared" si="1"/>
        <v>0</v>
      </c>
      <c r="H15" s="24">
        <v>0</v>
      </c>
      <c r="I15" s="24">
        <f t="shared" si="2"/>
        <v>0</v>
      </c>
      <c r="J15" s="24">
        <f t="shared" si="3"/>
        <v>0</v>
      </c>
      <c r="K15" s="24">
        <f t="shared" si="4"/>
        <v>0</v>
      </c>
      <c r="L15" s="24">
        <f t="shared" si="5"/>
        <v>28</v>
      </c>
      <c r="M15" s="16">
        <v>4</v>
      </c>
      <c r="N15" s="20"/>
      <c r="O15" s="34" t="s">
        <v>22</v>
      </c>
    </row>
  </sheetData>
  <sheetProtection/>
  <mergeCells count="20">
    <mergeCell ref="A2:O2"/>
    <mergeCell ref="D3:E3"/>
    <mergeCell ref="F3:K3"/>
    <mergeCell ref="F4:G4"/>
    <mergeCell ref="H4:I4"/>
    <mergeCell ref="A3:A5"/>
    <mergeCell ref="A6:A11"/>
    <mergeCell ref="A12:A15"/>
    <mergeCell ref="B3:B5"/>
    <mergeCell ref="B6:B11"/>
    <mergeCell ref="B12:B15"/>
    <mergeCell ref="C3:C5"/>
    <mergeCell ref="D4:D5"/>
    <mergeCell ref="E4:E5"/>
    <mergeCell ref="J4:J5"/>
    <mergeCell ref="K4:K5"/>
    <mergeCell ref="L3:L5"/>
    <mergeCell ref="M3:M5"/>
    <mergeCell ref="N3:N5"/>
    <mergeCell ref="O3:O5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王丹丹</dc:creator>
  <cp:keywords/>
  <dc:description/>
  <cp:lastModifiedBy>admin</cp:lastModifiedBy>
  <cp:lastPrinted>2017-06-23T01:54:11Z</cp:lastPrinted>
  <dcterms:created xsi:type="dcterms:W3CDTF">2006-09-17T00:00:00Z</dcterms:created>
  <dcterms:modified xsi:type="dcterms:W3CDTF">2024-06-26T20:36:49Z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972AC8FABE214CA08A936C80D5A9977D</vt:lpwstr>
  </property>
  <property fmtid="{D5CDD505-2E9C-101B-9397-08002B2CF9AE}" pid="4" name="퀀_generated_2.-2147483648">
    <vt:i4>2052</vt:i4>
  </property>
</Properties>
</file>