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7945" windowHeight="12375"/>
  </bookViews>
  <sheets>
    <sheet name="sheet1" sheetId="2" r:id="rId1"/>
  </sheets>
  <definedNames>
    <definedName name="_xlnm._FilterDatabase" localSheetId="0" hidden="1">sheet1!#REF!</definedName>
    <definedName name="_xlnm.Print_Titles" localSheetId="0">sheet1!$1:$3</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1" i="2"/>
  <c r="G121"/>
  <c r="J121" s="1"/>
  <c r="J120"/>
  <c r="I120"/>
  <c r="G120"/>
  <c r="I119"/>
  <c r="G119"/>
  <c r="J119" s="1"/>
  <c r="J118"/>
  <c r="I118"/>
  <c r="G118"/>
  <c r="I117"/>
  <c r="G117"/>
  <c r="J117" s="1"/>
  <c r="J116"/>
  <c r="I116"/>
  <c r="G116"/>
  <c r="I115"/>
  <c r="G115"/>
  <c r="J115" s="1"/>
  <c r="J114"/>
  <c r="I114"/>
  <c r="G114"/>
  <c r="I113"/>
  <c r="G113"/>
  <c r="J113" s="1"/>
  <c r="J112"/>
  <c r="I112"/>
  <c r="G112"/>
  <c r="I111"/>
  <c r="G111"/>
  <c r="J111" s="1"/>
  <c r="J110"/>
  <c r="I110"/>
  <c r="G110"/>
  <c r="I109"/>
  <c r="G109"/>
  <c r="J109" s="1"/>
  <c r="J108"/>
  <c r="I108"/>
  <c r="G108"/>
  <c r="I107"/>
  <c r="G107"/>
  <c r="J107" s="1"/>
  <c r="J106"/>
  <c r="I106"/>
  <c r="G106"/>
  <c r="I105"/>
  <c r="G105"/>
  <c r="J105" s="1"/>
  <c r="J104"/>
  <c r="I104"/>
  <c r="G104"/>
  <c r="I103"/>
  <c r="G103"/>
  <c r="J103" s="1"/>
  <c r="J102"/>
  <c r="I102"/>
  <c r="G102"/>
  <c r="I101"/>
  <c r="G101"/>
  <c r="J101" s="1"/>
  <c r="J100"/>
  <c r="I100"/>
  <c r="G100"/>
  <c r="I99"/>
  <c r="G99"/>
  <c r="J99" s="1"/>
  <c r="J98"/>
  <c r="I98"/>
  <c r="G98"/>
  <c r="I97"/>
  <c r="G97"/>
  <c r="J97" s="1"/>
  <c r="J96"/>
  <c r="I96"/>
  <c r="G96"/>
  <c r="I95"/>
  <c r="G95"/>
  <c r="J95" s="1"/>
  <c r="J94"/>
  <c r="I94"/>
  <c r="G94"/>
  <c r="I93"/>
  <c r="G93"/>
  <c r="J93" s="1"/>
  <c r="J92"/>
  <c r="I92"/>
  <c r="G92"/>
  <c r="I91"/>
  <c r="G91"/>
  <c r="J91" s="1"/>
  <c r="J90"/>
  <c r="I90"/>
  <c r="G90"/>
  <c r="I89"/>
  <c r="G89"/>
  <c r="J89" s="1"/>
  <c r="J88"/>
  <c r="I88"/>
  <c r="G88"/>
  <c r="I87"/>
  <c r="G87"/>
  <c r="J87" s="1"/>
  <c r="J86"/>
  <c r="I86"/>
  <c r="G86"/>
  <c r="I85"/>
  <c r="G85"/>
  <c r="J85" s="1"/>
  <c r="J84"/>
  <c r="I84"/>
  <c r="G84"/>
  <c r="I83"/>
  <c r="G83"/>
  <c r="J83" s="1"/>
  <c r="J82"/>
  <c r="I82"/>
  <c r="G82"/>
  <c r="I81"/>
  <c r="G81"/>
  <c r="J81" s="1"/>
  <c r="G77"/>
  <c r="J76"/>
  <c r="I76"/>
  <c r="G76"/>
  <c r="J75"/>
  <c r="I75"/>
  <c r="G75"/>
  <c r="J74"/>
  <c r="I74"/>
  <c r="G74"/>
  <c r="J73"/>
  <c r="I73"/>
  <c r="G73"/>
  <c r="J72"/>
  <c r="I72"/>
  <c r="G72"/>
  <c r="J71"/>
  <c r="I71"/>
  <c r="G71"/>
  <c r="J70"/>
  <c r="I70"/>
  <c r="G70"/>
  <c r="J69"/>
  <c r="I69"/>
  <c r="G69"/>
  <c r="J68"/>
  <c r="I68"/>
  <c r="G68"/>
  <c r="J67"/>
  <c r="I67"/>
  <c r="G67"/>
  <c r="J66"/>
  <c r="I66"/>
  <c r="G66"/>
  <c r="J65"/>
  <c r="I65"/>
  <c r="G65"/>
  <c r="J64"/>
  <c r="I64"/>
  <c r="G64"/>
  <c r="J63"/>
  <c r="I63"/>
  <c r="G63"/>
  <c r="J62"/>
  <c r="I62"/>
  <c r="G62"/>
  <c r="J61"/>
  <c r="I61"/>
  <c r="G61"/>
  <c r="J60"/>
  <c r="I60"/>
  <c r="G60"/>
  <c r="J59"/>
  <c r="I59"/>
  <c r="G59"/>
  <c r="J58"/>
  <c r="I58"/>
  <c r="G58"/>
  <c r="J57"/>
  <c r="I57"/>
  <c r="G57"/>
  <c r="J56"/>
  <c r="I56"/>
  <c r="G56"/>
  <c r="J55"/>
  <c r="I55"/>
  <c r="G55"/>
  <c r="J54"/>
  <c r="I54"/>
  <c r="G54"/>
  <c r="J53"/>
  <c r="I53"/>
  <c r="G53"/>
  <c r="J52"/>
  <c r="I52"/>
  <c r="G52"/>
  <c r="J51"/>
  <c r="I51"/>
  <c r="G51"/>
  <c r="J50"/>
  <c r="I50"/>
  <c r="G50"/>
  <c r="J49"/>
  <c r="I49"/>
  <c r="G49"/>
  <c r="J48"/>
  <c r="I48"/>
  <c r="G48"/>
  <c r="J47"/>
  <c r="I47"/>
  <c r="G47"/>
  <c r="J46"/>
  <c r="I46"/>
  <c r="G46"/>
  <c r="J45"/>
  <c r="I45"/>
  <c r="G45"/>
  <c r="J44"/>
  <c r="I44"/>
  <c r="G44"/>
  <c r="J43"/>
  <c r="I43"/>
  <c r="G43"/>
  <c r="J42"/>
  <c r="I42"/>
  <c r="G42"/>
  <c r="J41"/>
  <c r="I41"/>
  <c r="G41"/>
  <c r="J40"/>
  <c r="I40"/>
  <c r="G40"/>
  <c r="J39"/>
  <c r="I39"/>
  <c r="G39"/>
  <c r="J38"/>
  <c r="I38"/>
  <c r="G38"/>
  <c r="J36"/>
  <c r="I36"/>
  <c r="G36"/>
  <c r="J35"/>
  <c r="I35"/>
  <c r="G35"/>
  <c r="J34"/>
  <c r="I34"/>
  <c r="G34"/>
  <c r="J33"/>
  <c r="I33"/>
  <c r="G33"/>
  <c r="J32"/>
  <c r="I32"/>
  <c r="G32"/>
  <c r="J31"/>
  <c r="I31"/>
  <c r="G31"/>
  <c r="J30"/>
  <c r="I30"/>
  <c r="G30"/>
  <c r="J29"/>
  <c r="I29"/>
  <c r="G29"/>
  <c r="J28"/>
  <c r="I28"/>
  <c r="G28"/>
  <c r="J27"/>
  <c r="I27"/>
  <c r="G27"/>
  <c r="J26"/>
  <c r="I26"/>
  <c r="G26"/>
  <c r="J25"/>
  <c r="I25"/>
  <c r="G25"/>
  <c r="J24"/>
  <c r="I24"/>
  <c r="G24"/>
  <c r="J23"/>
  <c r="I23"/>
  <c r="G23"/>
  <c r="J22"/>
  <c r="I22"/>
  <c r="G22"/>
  <c r="J21"/>
  <c r="I21"/>
  <c r="G21"/>
  <c r="J20"/>
  <c r="I20"/>
  <c r="G20"/>
  <c r="J19"/>
  <c r="I19"/>
  <c r="G19"/>
  <c r="J18"/>
  <c r="I18"/>
  <c r="G18"/>
  <c r="J17"/>
  <c r="I17"/>
  <c r="G17"/>
  <c r="J16"/>
  <c r="I16"/>
  <c r="G16"/>
  <c r="J15"/>
  <c r="I15"/>
  <c r="G15"/>
  <c r="J14"/>
  <c r="I14"/>
  <c r="G14"/>
  <c r="J13"/>
  <c r="I13"/>
  <c r="G13"/>
  <c r="J12"/>
  <c r="I12"/>
  <c r="G12"/>
  <c r="J11"/>
  <c r="I11"/>
  <c r="G11"/>
  <c r="J10"/>
  <c r="I10"/>
  <c r="G10"/>
  <c r="J9"/>
  <c r="I9"/>
  <c r="G9"/>
  <c r="J8"/>
  <c r="I8"/>
  <c r="G8"/>
  <c r="J7"/>
  <c r="I7"/>
  <c r="G7"/>
  <c r="J6"/>
  <c r="I6"/>
  <c r="G6"/>
  <c r="J5"/>
  <c r="I5"/>
  <c r="G5"/>
  <c r="J4"/>
  <c r="I4"/>
  <c r="G4"/>
</calcChain>
</file>

<file path=xl/sharedStrings.xml><?xml version="1.0" encoding="utf-8"?>
<sst xmlns="http://schemas.openxmlformats.org/spreadsheetml/2006/main" count="399" uniqueCount="267">
  <si>
    <t xml:space="preserve">附件1 </t>
  </si>
  <si>
    <t>绵阳市教育和体育局公开考核招聘教师考试总成绩和进入体检人员名单</t>
  </si>
  <si>
    <t>报考单位</t>
  </si>
  <si>
    <t>报考岗位</t>
  </si>
  <si>
    <t>招聘人数</t>
  </si>
  <si>
    <t>姓名</t>
  </si>
  <si>
    <t>准考证号</t>
  </si>
  <si>
    <t>笔试成绩</t>
  </si>
  <si>
    <t>折合后笔试成绩</t>
  </si>
  <si>
    <t>试讲成绩</t>
  </si>
  <si>
    <t>折合后试讲成绩</t>
  </si>
  <si>
    <t>考试总成绩</t>
  </si>
  <si>
    <t>总成绩排名</t>
  </si>
  <si>
    <t>是否进入体检</t>
  </si>
  <si>
    <t>备注</t>
  </si>
  <si>
    <t>绵阳市教育和体育局</t>
  </si>
  <si>
    <t>小学语文教师</t>
  </si>
  <si>
    <t>袁月</t>
  </si>
  <si>
    <t>XY004</t>
  </si>
  <si>
    <t>是</t>
  </si>
  <si>
    <t>黎艳</t>
  </si>
  <si>
    <t>XY006</t>
  </si>
  <si>
    <t>否</t>
  </si>
  <si>
    <t>易馨怡</t>
  </si>
  <si>
    <t>XY003</t>
  </si>
  <si>
    <t>唐美</t>
  </si>
  <si>
    <t>XY005</t>
  </si>
  <si>
    <t>蒲飘</t>
  </si>
  <si>
    <t>XY007</t>
  </si>
  <si>
    <t>李佩骏</t>
  </si>
  <si>
    <t>XY001</t>
  </si>
  <si>
    <t>李婷</t>
  </si>
  <si>
    <t>XY008</t>
  </si>
  <si>
    <t>刘佳慧</t>
  </si>
  <si>
    <t>XY002</t>
  </si>
  <si>
    <t>小学数学教师</t>
  </si>
  <si>
    <t>黄巧玲</t>
  </si>
  <si>
    <t>XS002</t>
  </si>
  <si>
    <t>王李俊</t>
  </si>
  <si>
    <t>XS001</t>
  </si>
  <si>
    <t>蒋琳</t>
  </si>
  <si>
    <t>XS003</t>
  </si>
  <si>
    <t>初中思想道德与法治教师</t>
  </si>
  <si>
    <t>魏瑜敏</t>
  </si>
  <si>
    <t>CZ003</t>
  </si>
  <si>
    <t>王婷</t>
  </si>
  <si>
    <t>CZ011</t>
  </si>
  <si>
    <t>曹馨</t>
  </si>
  <si>
    <t>CZ004</t>
  </si>
  <si>
    <t>李春燕</t>
  </si>
  <si>
    <t>CZ010</t>
  </si>
  <si>
    <t>徐艾琳</t>
  </si>
  <si>
    <t>CZ002</t>
  </si>
  <si>
    <t>胡雪纯</t>
  </si>
  <si>
    <t>CZ001</t>
  </si>
  <si>
    <t>赵丽霞</t>
  </si>
  <si>
    <t>CZ009</t>
  </si>
  <si>
    <t>刘诚</t>
  </si>
  <si>
    <t>CZ008</t>
  </si>
  <si>
    <t>陈品兰</t>
  </si>
  <si>
    <t>CZ005</t>
  </si>
  <si>
    <t>张瑜娟</t>
  </si>
  <si>
    <t>CZ006</t>
  </si>
  <si>
    <t xml:space="preserve">罗静 </t>
  </si>
  <si>
    <t>CZ012</t>
  </si>
  <si>
    <t>苟赟</t>
  </si>
  <si>
    <t>CZ007</t>
  </si>
  <si>
    <t>初中心理健康教育教师</t>
  </si>
  <si>
    <t>龙思宇</t>
  </si>
  <si>
    <t>CX001</t>
  </si>
  <si>
    <t>黄祺皓</t>
  </si>
  <si>
    <t>CX002</t>
  </si>
  <si>
    <t>初中生物教师</t>
  </si>
  <si>
    <t>韩静思</t>
  </si>
  <si>
    <t>CS005</t>
  </si>
  <si>
    <t>杜欢</t>
  </si>
  <si>
    <t>CS004</t>
  </si>
  <si>
    <t>李琦</t>
  </si>
  <si>
    <t>CS009</t>
  </si>
  <si>
    <t>廖回回</t>
  </si>
  <si>
    <t>CS008</t>
  </si>
  <si>
    <t>倪婷婷</t>
  </si>
  <si>
    <t>CS001</t>
  </si>
  <si>
    <t>范萧</t>
  </si>
  <si>
    <t>CS003</t>
  </si>
  <si>
    <t>钟晓琴</t>
  </si>
  <si>
    <t>CS006</t>
  </si>
  <si>
    <t xml:space="preserve">刘怡 </t>
  </si>
  <si>
    <t>CS007</t>
  </si>
  <si>
    <t>邓心柔</t>
  </si>
  <si>
    <t>CS002</t>
  </si>
  <si>
    <t>缺考</t>
  </si>
  <si>
    <t>初中化学教师</t>
  </si>
  <si>
    <t>何怡</t>
  </si>
  <si>
    <t>CH002</t>
  </si>
  <si>
    <t>罗亚</t>
  </si>
  <si>
    <t>CH004</t>
  </si>
  <si>
    <t>何丽红</t>
  </si>
  <si>
    <t>CH006</t>
  </si>
  <si>
    <t>严雪阳</t>
  </si>
  <si>
    <t>CH003</t>
  </si>
  <si>
    <t>胡琪</t>
  </si>
  <si>
    <t>CH005</t>
  </si>
  <si>
    <t>赵凤</t>
  </si>
  <si>
    <t>CH001</t>
  </si>
  <si>
    <t>高中物理教师</t>
  </si>
  <si>
    <t>钟立婷</t>
  </si>
  <si>
    <t>GW003</t>
  </si>
  <si>
    <t>顾香</t>
  </si>
  <si>
    <t>GW001</t>
  </si>
  <si>
    <t>刘凤仪</t>
  </si>
  <si>
    <t>GW004</t>
  </si>
  <si>
    <t>余豪</t>
  </si>
  <si>
    <t>GW002</t>
  </si>
  <si>
    <t>高中化学教师</t>
  </si>
  <si>
    <t>罗新叔</t>
  </si>
  <si>
    <t>GH001</t>
  </si>
  <si>
    <t>田雪梅</t>
  </si>
  <si>
    <t>GH003</t>
  </si>
  <si>
    <t>李聪</t>
  </si>
  <si>
    <t>GH002</t>
  </si>
  <si>
    <t>谭正洁</t>
  </si>
  <si>
    <t>GH004</t>
  </si>
  <si>
    <t>高中数学教师</t>
  </si>
  <si>
    <t>唐国红</t>
  </si>
  <si>
    <t>GS008</t>
  </si>
  <si>
    <t>杨燕</t>
  </si>
  <si>
    <t>GS001</t>
  </si>
  <si>
    <t>罗书林</t>
  </si>
  <si>
    <t>GS006</t>
  </si>
  <si>
    <t>彭永铖</t>
  </si>
  <si>
    <t>GS002</t>
  </si>
  <si>
    <t>银彬</t>
  </si>
  <si>
    <t>GS010</t>
  </si>
  <si>
    <t>吴楠苹</t>
  </si>
  <si>
    <t>GS009</t>
  </si>
  <si>
    <t>崔芙萍</t>
  </si>
  <si>
    <t>GS012</t>
  </si>
  <si>
    <t>周洁</t>
  </si>
  <si>
    <t>GS005</t>
  </si>
  <si>
    <t>张帅</t>
  </si>
  <si>
    <t>GS007</t>
  </si>
  <si>
    <t>唐俊</t>
  </si>
  <si>
    <t>GS003</t>
  </si>
  <si>
    <t>董苗苗</t>
  </si>
  <si>
    <t>GS004</t>
  </si>
  <si>
    <t>杜乐</t>
  </si>
  <si>
    <t>GS011</t>
  </si>
  <si>
    <t>高中语文教师</t>
  </si>
  <si>
    <t>王欢</t>
  </si>
  <si>
    <t>GY001</t>
  </si>
  <si>
    <t>严蓝馨</t>
  </si>
  <si>
    <t>GY013</t>
  </si>
  <si>
    <t>李宛潞</t>
  </si>
  <si>
    <t>GY011</t>
  </si>
  <si>
    <t>李珊</t>
  </si>
  <si>
    <t>GY007</t>
  </si>
  <si>
    <t>刘凯利</t>
  </si>
  <si>
    <t>GY012</t>
  </si>
  <si>
    <t>喻琴</t>
  </si>
  <si>
    <t>GY003</t>
  </si>
  <si>
    <t>魏洋</t>
  </si>
  <si>
    <t>GY008</t>
  </si>
  <si>
    <t>李琼</t>
  </si>
  <si>
    <t>GY010</t>
  </si>
  <si>
    <t>袁嘉敏</t>
  </si>
  <si>
    <t>GY009</t>
  </si>
  <si>
    <t>宋琴</t>
  </si>
  <si>
    <t>GY002</t>
  </si>
  <si>
    <t>张英</t>
  </si>
  <si>
    <t>GY015</t>
  </si>
  <si>
    <t>郭美灵</t>
  </si>
  <si>
    <t>GY006</t>
  </si>
  <si>
    <t>陈丽</t>
  </si>
  <si>
    <t>GY016</t>
  </si>
  <si>
    <t>严婷</t>
  </si>
  <si>
    <t>GY014</t>
  </si>
  <si>
    <t>弃考</t>
  </si>
  <si>
    <t>邓攀</t>
  </si>
  <si>
    <t>GY017</t>
  </si>
  <si>
    <t>李巧灵</t>
  </si>
  <si>
    <t>GY005</t>
  </si>
  <si>
    <t>许梦如</t>
  </si>
  <si>
    <t>GY004</t>
  </si>
  <si>
    <t>高中政治教师</t>
  </si>
  <si>
    <t>刘露宇</t>
  </si>
  <si>
    <t>GZ004</t>
  </si>
  <si>
    <t>邹淼</t>
  </si>
  <si>
    <t>GZ010</t>
  </si>
  <si>
    <t>陈明霜</t>
  </si>
  <si>
    <t>GZ006</t>
  </si>
  <si>
    <t>李艳</t>
  </si>
  <si>
    <t>GZ008</t>
  </si>
  <si>
    <t>赵琴</t>
  </si>
  <si>
    <t>GZ011</t>
  </si>
  <si>
    <t>周翠</t>
  </si>
  <si>
    <t>GZ005</t>
  </si>
  <si>
    <t>雷树林</t>
  </si>
  <si>
    <t>GZ009</t>
  </si>
  <si>
    <t>罗西文</t>
  </si>
  <si>
    <t>GZ007</t>
  </si>
  <si>
    <t>石青蓉</t>
  </si>
  <si>
    <t>GZ003</t>
  </si>
  <si>
    <t>郭容</t>
  </si>
  <si>
    <t>GZ002</t>
  </si>
  <si>
    <t>张芳</t>
  </si>
  <si>
    <t>GZ001</t>
  </si>
  <si>
    <t>高中地理教师</t>
  </si>
  <si>
    <t>唐丽</t>
  </si>
  <si>
    <t>GD002</t>
  </si>
  <si>
    <t>袁鑫</t>
  </si>
  <si>
    <t>GD003</t>
  </si>
  <si>
    <t>张本翼</t>
  </si>
  <si>
    <t>GD006</t>
  </si>
  <si>
    <t>向俊霖</t>
  </si>
  <si>
    <t>GD010</t>
  </si>
  <si>
    <t>李秋香</t>
  </si>
  <si>
    <t>GD009</t>
  </si>
  <si>
    <t>刘怡</t>
  </si>
  <si>
    <t>GD007</t>
  </si>
  <si>
    <t>夏湘枚</t>
  </si>
  <si>
    <t>GD008</t>
  </si>
  <si>
    <t>吴洪丽</t>
  </si>
  <si>
    <t>GD005</t>
  </si>
  <si>
    <t>朱国薪</t>
  </si>
  <si>
    <t>GD011</t>
  </si>
  <si>
    <t>梁晶晶</t>
  </si>
  <si>
    <t>GD001</t>
  </si>
  <si>
    <t>郝为</t>
  </si>
  <si>
    <t>GD012</t>
  </si>
  <si>
    <t>杨悦</t>
  </si>
  <si>
    <t>GD013</t>
  </si>
  <si>
    <t>安梅</t>
  </si>
  <si>
    <t>GD004</t>
  </si>
  <si>
    <t>高中英语教师</t>
  </si>
  <si>
    <t>李文慧</t>
  </si>
  <si>
    <t>GE009</t>
  </si>
  <si>
    <t xml:space="preserve">熊聪 </t>
  </si>
  <si>
    <t>GE015</t>
  </si>
  <si>
    <t>骆锐</t>
  </si>
  <si>
    <t>GE016</t>
  </si>
  <si>
    <t>敬淇钧</t>
  </si>
  <si>
    <t>GE005</t>
  </si>
  <si>
    <t>林敏</t>
  </si>
  <si>
    <t>GE008</t>
  </si>
  <si>
    <t>李佳琳</t>
  </si>
  <si>
    <t>GE010</t>
  </si>
  <si>
    <t>陈罗轩</t>
  </si>
  <si>
    <t>GE014</t>
  </si>
  <si>
    <t>GE004</t>
  </si>
  <si>
    <t>张薛</t>
  </si>
  <si>
    <t>GE011</t>
  </si>
  <si>
    <t>向望</t>
  </si>
  <si>
    <t>GE002</t>
  </si>
  <si>
    <t>郑露露</t>
  </si>
  <si>
    <t>GE003</t>
  </si>
  <si>
    <t>李琪秀</t>
  </si>
  <si>
    <t>GE017</t>
  </si>
  <si>
    <t>GE007</t>
  </si>
  <si>
    <t>熊巍</t>
  </si>
  <si>
    <t>GE013</t>
  </si>
  <si>
    <t>胡苡铭</t>
  </si>
  <si>
    <t>GE006</t>
  </si>
  <si>
    <t>何沁倩</t>
  </si>
  <si>
    <t>GE001</t>
  </si>
  <si>
    <t>徐清芳</t>
  </si>
  <si>
    <t>GE012</t>
  </si>
</sst>
</file>

<file path=xl/styles.xml><?xml version="1.0" encoding="utf-8"?>
<styleSheet xmlns="http://schemas.openxmlformats.org/spreadsheetml/2006/main">
  <fonts count="12">
    <font>
      <sz val="11"/>
      <color theme="1"/>
      <name val="宋体"/>
      <charset val="134"/>
      <scheme val="minor"/>
    </font>
    <font>
      <sz val="10"/>
      <name val="Arial"/>
      <family val="2"/>
    </font>
    <font>
      <sz val="14"/>
      <color rgb="FF000000"/>
      <name val="宋体"/>
      <charset val="134"/>
      <scheme val="minor"/>
    </font>
    <font>
      <sz val="11"/>
      <name val="宋体"/>
      <charset val="134"/>
    </font>
    <font>
      <sz val="11"/>
      <color theme="1"/>
      <name val="宋体"/>
      <charset val="134"/>
    </font>
    <font>
      <sz val="12"/>
      <name val="宋体"/>
      <charset val="134"/>
    </font>
    <font>
      <sz val="10"/>
      <color theme="1"/>
      <name val="宋体"/>
      <charset val="134"/>
    </font>
    <font>
      <sz val="10"/>
      <color theme="1"/>
      <name val="仿宋_GB2312"/>
      <family val="3"/>
      <charset val="134"/>
    </font>
    <font>
      <sz val="11"/>
      <color theme="1"/>
      <name val="宋体"/>
      <charset val="134"/>
    </font>
    <font>
      <b/>
      <sz val="10"/>
      <name val="宋体"/>
      <family val="2"/>
    </font>
    <font>
      <sz val="10"/>
      <name val="宋体"/>
      <family val="2"/>
    </font>
    <font>
      <sz val="9"/>
      <name val="宋体"/>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0"/>
      </bottom>
      <diagonal/>
    </border>
  </borders>
  <cellStyleXfs count="1">
    <xf numFmtId="0" fontId="0" fillId="0" borderId="0">
      <alignment vertical="center"/>
    </xf>
  </cellStyleXfs>
  <cellXfs count="24">
    <xf numFmtId="0" fontId="0" fillId="0" borderId="0" xfId="0">
      <alignment vertical="center"/>
    </xf>
    <xf numFmtId="0" fontId="0" fillId="0" borderId="0" xfId="0" applyAlignment="1">
      <alignment vertical="center" wrapText="1"/>
    </xf>
    <xf numFmtId="0" fontId="1" fillId="0" borderId="0" xfId="0" applyFont="1" applyFill="1" applyBorder="1" applyAlignment="1"/>
    <xf numFmtId="0" fontId="1" fillId="0" borderId="0" xfId="0" applyFont="1" applyFill="1" applyBorder="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9" fillId="0" borderId="2" xfId="0" applyFont="1" applyFill="1" applyBorder="1" applyAlignment="1">
      <alignment horizontal="center"/>
    </xf>
    <xf numFmtId="0" fontId="1" fillId="0" borderId="2" xfId="0" applyFont="1" applyFill="1" applyBorder="1" applyAlignment="1"/>
    <xf numFmtId="0" fontId="10" fillId="0" borderId="2" xfId="0" applyFont="1" applyFill="1" applyBorder="1" applyAlignment="1">
      <alignment horizontal="center"/>
    </xf>
    <xf numFmtId="0" fontId="7" fillId="3" borderId="3" xfId="0" applyFont="1" applyFill="1" applyBorder="1" applyAlignment="1">
      <alignment horizontal="center" vertical="center"/>
    </xf>
    <xf numFmtId="0" fontId="10" fillId="0" borderId="3" xfId="0" applyFont="1" applyFill="1" applyBorder="1" applyAlignment="1">
      <alignment horizontal="center"/>
    </xf>
    <xf numFmtId="0" fontId="1" fillId="0" borderId="3" xfId="0" applyFont="1" applyFill="1" applyBorder="1" applyAlignment="1"/>
    <xf numFmtId="0" fontId="2" fillId="0" borderId="1" xfId="0" applyFont="1" applyBorder="1" applyAlignment="1">
      <alignment horizontal="center" vertical="center"/>
    </xf>
    <xf numFmtId="0" fontId="5" fillId="0" borderId="2" xfId="0" applyFont="1" applyFill="1" applyBorder="1" applyAlignment="1">
      <alignment horizontal="center" vertical="center" textRotation="255" wrapText="1"/>
    </xf>
    <xf numFmtId="0" fontId="5" fillId="0" borderId="2" xfId="0" applyFont="1" applyFill="1" applyBorder="1" applyAlignment="1">
      <alignment horizontal="center" vertical="center" textRotation="1" wrapText="1"/>
    </xf>
    <xf numFmtId="0" fontId="5" fillId="0" borderId="3" xfId="0" applyFont="1" applyFill="1" applyBorder="1" applyAlignment="1">
      <alignment horizontal="center" vertical="center" textRotation="1"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cellXfs>
  <cellStyles count="1">
    <cellStyle name="常规" xfId="0" builtinId="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XFD121"/>
  <sheetViews>
    <sheetView tabSelected="1" topLeftCell="A82" zoomScale="120" zoomScaleNormal="120" workbookViewId="0">
      <selection activeCell="Q113" sqref="Q113"/>
    </sheetView>
  </sheetViews>
  <sheetFormatPr defaultColWidth="7.875" defaultRowHeight="12.75"/>
  <cols>
    <col min="1" max="1" width="6.125" style="2" customWidth="1"/>
    <col min="2" max="2" width="7.125" style="2" customWidth="1"/>
    <col min="3" max="3" width="6.5" style="2" customWidth="1"/>
    <col min="4" max="4" width="6.625" style="2" customWidth="1"/>
    <col min="5" max="5" width="7.125" style="2" customWidth="1"/>
    <col min="6" max="6" width="6.125" style="2" customWidth="1"/>
    <col min="7" max="7" width="8.125" style="2" customWidth="1"/>
    <col min="8" max="8" width="6" style="2" customWidth="1"/>
    <col min="9" max="9" width="9.25" style="2" customWidth="1"/>
    <col min="10" max="10" width="7.75" style="2" customWidth="1"/>
    <col min="11" max="11" width="7.125" style="2" customWidth="1"/>
    <col min="12" max="12" width="8" style="2"/>
    <col min="13" max="13" width="7.875" style="3"/>
    <col min="14" max="16384" width="7.875" style="2"/>
  </cols>
  <sheetData>
    <row r="1" spans="1:16384" ht="13.5">
      <c r="A1" s="1" t="s">
        <v>0</v>
      </c>
      <c r="B1" s="4"/>
      <c r="C1" s="5"/>
      <c r="D1"/>
      <c r="E1"/>
      <c r="F1"/>
      <c r="G1"/>
      <c r="H1" s="5"/>
      <c r="I1" s="5"/>
      <c r="J1" s="5"/>
      <c r="K1" s="5"/>
      <c r="L1" s="5"/>
      <c r="M1" s="5"/>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c r="XFD1"/>
    </row>
    <row r="2" spans="1:16384" customFormat="1" ht="35.1" customHeight="1">
      <c r="A2" s="16" t="s">
        <v>1</v>
      </c>
      <c r="B2" s="16"/>
      <c r="C2" s="16"/>
      <c r="D2" s="16"/>
      <c r="E2" s="16"/>
      <c r="F2" s="16"/>
      <c r="G2" s="16"/>
      <c r="H2" s="16"/>
      <c r="I2" s="16"/>
      <c r="J2" s="16"/>
      <c r="K2" s="16"/>
      <c r="L2" s="16"/>
      <c r="M2" s="16"/>
    </row>
    <row r="3" spans="1:16384" s="1" customFormat="1" ht="27">
      <c r="A3" s="6" t="s">
        <v>2</v>
      </c>
      <c r="B3" s="6" t="s">
        <v>3</v>
      </c>
      <c r="C3" s="6" t="s">
        <v>4</v>
      </c>
      <c r="D3" s="6" t="s">
        <v>5</v>
      </c>
      <c r="E3" s="6" t="s">
        <v>6</v>
      </c>
      <c r="F3" s="6" t="s">
        <v>7</v>
      </c>
      <c r="G3" s="6" t="s">
        <v>8</v>
      </c>
      <c r="H3" s="7" t="s">
        <v>9</v>
      </c>
      <c r="I3" s="7" t="s">
        <v>10</v>
      </c>
      <c r="J3" s="9" t="s">
        <v>11</v>
      </c>
      <c r="K3" s="9" t="s">
        <v>12</v>
      </c>
      <c r="L3" s="9" t="s">
        <v>13</v>
      </c>
      <c r="M3" s="9" t="s">
        <v>14</v>
      </c>
    </row>
    <row r="4" spans="1:16384">
      <c r="A4" s="17" t="s">
        <v>15</v>
      </c>
      <c r="B4" s="20" t="s">
        <v>16</v>
      </c>
      <c r="C4" s="22">
        <v>1</v>
      </c>
      <c r="D4" s="8" t="s">
        <v>17</v>
      </c>
      <c r="E4" s="8" t="s">
        <v>18</v>
      </c>
      <c r="F4" s="8">
        <v>71</v>
      </c>
      <c r="G4" s="8">
        <f t="shared" ref="G4:G11" si="0">F4*0.3</f>
        <v>21.3</v>
      </c>
      <c r="H4" s="8">
        <v>83.1</v>
      </c>
      <c r="I4" s="8">
        <f t="shared" ref="I4:I11" si="1">H4*0.7</f>
        <v>58.169999999999995</v>
      </c>
      <c r="J4" s="8">
        <f t="shared" ref="J4:J11" si="2">G4+I4</f>
        <v>79.47</v>
      </c>
      <c r="K4" s="8">
        <v>1</v>
      </c>
      <c r="L4" s="10" t="s">
        <v>19</v>
      </c>
      <c r="M4" s="11"/>
    </row>
    <row r="5" spans="1:16384">
      <c r="A5" s="17"/>
      <c r="B5" s="20"/>
      <c r="C5" s="22"/>
      <c r="D5" s="8" t="s">
        <v>20</v>
      </c>
      <c r="E5" s="8" t="s">
        <v>21</v>
      </c>
      <c r="F5" s="8">
        <v>72</v>
      </c>
      <c r="G5" s="8">
        <f t="shared" si="0"/>
        <v>21.599999999999998</v>
      </c>
      <c r="H5" s="8">
        <v>79.2</v>
      </c>
      <c r="I5" s="8">
        <f t="shared" si="1"/>
        <v>55.44</v>
      </c>
      <c r="J5" s="8">
        <f t="shared" si="2"/>
        <v>77.039999999999992</v>
      </c>
      <c r="K5" s="8">
        <v>2</v>
      </c>
      <c r="L5" s="12" t="s">
        <v>22</v>
      </c>
      <c r="M5" s="11"/>
    </row>
    <row r="6" spans="1:16384">
      <c r="A6" s="17"/>
      <c r="B6" s="20"/>
      <c r="C6" s="22"/>
      <c r="D6" s="8" t="s">
        <v>23</v>
      </c>
      <c r="E6" s="8" t="s">
        <v>24</v>
      </c>
      <c r="F6" s="8">
        <v>74</v>
      </c>
      <c r="G6" s="8">
        <f t="shared" si="0"/>
        <v>22.2</v>
      </c>
      <c r="H6" s="8">
        <v>75.400000000000006</v>
      </c>
      <c r="I6" s="8">
        <f t="shared" si="1"/>
        <v>52.78</v>
      </c>
      <c r="J6" s="8">
        <f t="shared" si="2"/>
        <v>74.98</v>
      </c>
      <c r="K6" s="8">
        <v>3</v>
      </c>
      <c r="L6" s="12" t="s">
        <v>22</v>
      </c>
      <c r="M6" s="11"/>
    </row>
    <row r="7" spans="1:16384">
      <c r="A7" s="17"/>
      <c r="B7" s="20"/>
      <c r="C7" s="22"/>
      <c r="D7" s="8" t="s">
        <v>25</v>
      </c>
      <c r="E7" s="8" t="s">
        <v>26</v>
      </c>
      <c r="F7" s="8">
        <v>79</v>
      </c>
      <c r="G7" s="8">
        <f t="shared" si="0"/>
        <v>23.7</v>
      </c>
      <c r="H7" s="8">
        <v>72.7</v>
      </c>
      <c r="I7" s="8">
        <f t="shared" si="1"/>
        <v>50.89</v>
      </c>
      <c r="J7" s="8">
        <f t="shared" si="2"/>
        <v>74.59</v>
      </c>
      <c r="K7" s="8">
        <v>4</v>
      </c>
      <c r="L7" s="12" t="s">
        <v>22</v>
      </c>
      <c r="M7" s="11"/>
    </row>
    <row r="8" spans="1:16384">
      <c r="A8" s="17"/>
      <c r="B8" s="20"/>
      <c r="C8" s="22"/>
      <c r="D8" s="8" t="s">
        <v>27</v>
      </c>
      <c r="E8" s="8" t="s">
        <v>28</v>
      </c>
      <c r="F8" s="8">
        <v>63</v>
      </c>
      <c r="G8" s="8">
        <f t="shared" si="0"/>
        <v>18.899999999999999</v>
      </c>
      <c r="H8" s="8">
        <v>74.900000000000006</v>
      </c>
      <c r="I8" s="8">
        <f t="shared" si="1"/>
        <v>52.43</v>
      </c>
      <c r="J8" s="8">
        <f t="shared" si="2"/>
        <v>71.33</v>
      </c>
      <c r="K8" s="8">
        <v>5</v>
      </c>
      <c r="L8" s="12" t="s">
        <v>22</v>
      </c>
      <c r="M8" s="11"/>
    </row>
    <row r="9" spans="1:16384">
      <c r="A9" s="17"/>
      <c r="B9" s="20"/>
      <c r="C9" s="22"/>
      <c r="D9" s="8" t="s">
        <v>29</v>
      </c>
      <c r="E9" s="8" t="s">
        <v>30</v>
      </c>
      <c r="F9" s="8">
        <v>66</v>
      </c>
      <c r="G9" s="8">
        <f t="shared" si="0"/>
        <v>19.8</v>
      </c>
      <c r="H9" s="8">
        <v>73.599999999999994</v>
      </c>
      <c r="I9" s="8">
        <f t="shared" si="1"/>
        <v>51.519999999999996</v>
      </c>
      <c r="J9" s="8">
        <f t="shared" si="2"/>
        <v>71.319999999999993</v>
      </c>
      <c r="K9" s="8">
        <v>6</v>
      </c>
      <c r="L9" s="12" t="s">
        <v>22</v>
      </c>
      <c r="M9" s="11"/>
    </row>
    <row r="10" spans="1:16384">
      <c r="A10" s="17"/>
      <c r="B10" s="20"/>
      <c r="C10" s="22"/>
      <c r="D10" s="8" t="s">
        <v>31</v>
      </c>
      <c r="E10" s="8" t="s">
        <v>32</v>
      </c>
      <c r="F10" s="8">
        <v>71</v>
      </c>
      <c r="G10" s="8">
        <f t="shared" si="0"/>
        <v>21.3</v>
      </c>
      <c r="H10" s="8">
        <v>70.5</v>
      </c>
      <c r="I10" s="8">
        <f t="shared" si="1"/>
        <v>49.349999999999994</v>
      </c>
      <c r="J10" s="8">
        <f t="shared" si="2"/>
        <v>70.649999999999991</v>
      </c>
      <c r="K10" s="8">
        <v>7</v>
      </c>
      <c r="L10" s="12" t="s">
        <v>22</v>
      </c>
      <c r="M10" s="11"/>
    </row>
    <row r="11" spans="1:16384">
      <c r="A11" s="17"/>
      <c r="B11" s="20"/>
      <c r="C11" s="22"/>
      <c r="D11" s="8" t="s">
        <v>33</v>
      </c>
      <c r="E11" s="8" t="s">
        <v>34</v>
      </c>
      <c r="F11" s="8">
        <v>49</v>
      </c>
      <c r="G11" s="8">
        <f t="shared" si="0"/>
        <v>14.7</v>
      </c>
      <c r="H11" s="8">
        <v>73.900000000000006</v>
      </c>
      <c r="I11" s="8">
        <f t="shared" si="1"/>
        <v>51.730000000000004</v>
      </c>
      <c r="J11" s="8">
        <f t="shared" si="2"/>
        <v>66.430000000000007</v>
      </c>
      <c r="K11" s="8">
        <v>8</v>
      </c>
      <c r="L11" s="12" t="s">
        <v>22</v>
      </c>
      <c r="M11" s="11"/>
    </row>
    <row r="12" spans="1:16384">
      <c r="A12" s="17"/>
      <c r="B12" s="20" t="s">
        <v>35</v>
      </c>
      <c r="C12" s="22">
        <v>2</v>
      </c>
      <c r="D12" s="8" t="s">
        <v>36</v>
      </c>
      <c r="E12" s="8" t="s">
        <v>37</v>
      </c>
      <c r="F12" s="8">
        <v>53</v>
      </c>
      <c r="G12" s="8">
        <f t="shared" ref="G12:G28" si="3">F12*0.3</f>
        <v>15.899999999999999</v>
      </c>
      <c r="H12" s="8">
        <v>73</v>
      </c>
      <c r="I12" s="8">
        <f t="shared" ref="I12:I63" si="4">H12*0.7</f>
        <v>51.099999999999994</v>
      </c>
      <c r="J12" s="8">
        <f t="shared" ref="J12:J28" si="5">G12+I12</f>
        <v>67</v>
      </c>
      <c r="K12" s="8">
        <v>1</v>
      </c>
      <c r="L12" s="12" t="s">
        <v>22</v>
      </c>
      <c r="M12" s="11"/>
    </row>
    <row r="13" spans="1:16384">
      <c r="A13" s="17"/>
      <c r="B13" s="20"/>
      <c r="C13" s="22"/>
      <c r="D13" s="8" t="s">
        <v>38</v>
      </c>
      <c r="E13" s="8" t="s">
        <v>39</v>
      </c>
      <c r="F13" s="8">
        <v>64</v>
      </c>
      <c r="G13" s="8">
        <f t="shared" si="3"/>
        <v>19.2</v>
      </c>
      <c r="H13" s="8">
        <v>68</v>
      </c>
      <c r="I13" s="8">
        <f t="shared" si="4"/>
        <v>47.599999999999994</v>
      </c>
      <c r="J13" s="8">
        <f t="shared" si="5"/>
        <v>66.8</v>
      </c>
      <c r="K13" s="8">
        <v>2</v>
      </c>
      <c r="L13" s="12" t="s">
        <v>22</v>
      </c>
      <c r="M13" s="11"/>
    </row>
    <row r="14" spans="1:16384">
      <c r="A14" s="17"/>
      <c r="B14" s="20"/>
      <c r="C14" s="22"/>
      <c r="D14" s="8" t="s">
        <v>40</v>
      </c>
      <c r="E14" s="8" t="s">
        <v>41</v>
      </c>
      <c r="F14" s="8">
        <v>43</v>
      </c>
      <c r="G14" s="8">
        <f t="shared" si="3"/>
        <v>12.9</v>
      </c>
      <c r="H14" s="8">
        <v>64.8</v>
      </c>
      <c r="I14" s="8">
        <f t="shared" si="4"/>
        <v>45.359999999999992</v>
      </c>
      <c r="J14" s="8">
        <f t="shared" si="5"/>
        <v>58.259999999999991</v>
      </c>
      <c r="K14" s="8">
        <v>3</v>
      </c>
      <c r="L14" s="12" t="s">
        <v>22</v>
      </c>
      <c r="M14" s="11"/>
    </row>
    <row r="15" spans="1:16384">
      <c r="A15" s="17"/>
      <c r="B15" s="20" t="s">
        <v>42</v>
      </c>
      <c r="C15" s="22">
        <v>2</v>
      </c>
      <c r="D15" s="8" t="s">
        <v>43</v>
      </c>
      <c r="E15" s="8" t="s">
        <v>44</v>
      </c>
      <c r="F15" s="8">
        <v>58</v>
      </c>
      <c r="G15" s="8">
        <f t="shared" si="3"/>
        <v>17.399999999999999</v>
      </c>
      <c r="H15" s="8">
        <v>71.400000000000006</v>
      </c>
      <c r="I15" s="8">
        <f t="shared" si="4"/>
        <v>49.980000000000004</v>
      </c>
      <c r="J15" s="8">
        <f t="shared" si="5"/>
        <v>67.38</v>
      </c>
      <c r="K15" s="8">
        <v>1</v>
      </c>
      <c r="L15" s="12" t="s">
        <v>22</v>
      </c>
      <c r="M15" s="11"/>
    </row>
    <row r="16" spans="1:16384">
      <c r="A16" s="17"/>
      <c r="B16" s="20"/>
      <c r="C16" s="22"/>
      <c r="D16" s="8" t="s">
        <v>45</v>
      </c>
      <c r="E16" s="8" t="s">
        <v>46</v>
      </c>
      <c r="F16" s="8">
        <v>48</v>
      </c>
      <c r="G16" s="8">
        <f t="shared" si="3"/>
        <v>14.399999999999999</v>
      </c>
      <c r="H16" s="8">
        <v>74.8</v>
      </c>
      <c r="I16" s="8">
        <f t="shared" si="4"/>
        <v>52.359999999999992</v>
      </c>
      <c r="J16" s="8">
        <f t="shared" si="5"/>
        <v>66.759999999999991</v>
      </c>
      <c r="K16" s="8">
        <v>2</v>
      </c>
      <c r="L16" s="12" t="s">
        <v>22</v>
      </c>
      <c r="M16" s="11"/>
    </row>
    <row r="17" spans="1:13">
      <c r="A17" s="17"/>
      <c r="B17" s="20"/>
      <c r="C17" s="22"/>
      <c r="D17" s="8" t="s">
        <v>47</v>
      </c>
      <c r="E17" s="8" t="s">
        <v>48</v>
      </c>
      <c r="F17" s="8">
        <v>62</v>
      </c>
      <c r="G17" s="8">
        <f t="shared" si="3"/>
        <v>18.599999999999998</v>
      </c>
      <c r="H17" s="8">
        <v>65.5</v>
      </c>
      <c r="I17" s="8">
        <f t="shared" si="4"/>
        <v>45.849999999999994</v>
      </c>
      <c r="J17" s="8">
        <f t="shared" si="5"/>
        <v>64.449999999999989</v>
      </c>
      <c r="K17" s="8">
        <v>3</v>
      </c>
      <c r="L17" s="12" t="s">
        <v>22</v>
      </c>
      <c r="M17" s="11"/>
    </row>
    <row r="18" spans="1:13">
      <c r="A18" s="17"/>
      <c r="B18" s="20"/>
      <c r="C18" s="22"/>
      <c r="D18" s="8" t="s">
        <v>49</v>
      </c>
      <c r="E18" s="8" t="s">
        <v>50</v>
      </c>
      <c r="F18" s="8">
        <v>61</v>
      </c>
      <c r="G18" s="8">
        <f t="shared" si="3"/>
        <v>18.3</v>
      </c>
      <c r="H18" s="8">
        <v>63.7</v>
      </c>
      <c r="I18" s="8">
        <f t="shared" si="4"/>
        <v>44.589999999999996</v>
      </c>
      <c r="J18" s="8">
        <f t="shared" si="5"/>
        <v>62.89</v>
      </c>
      <c r="K18" s="8">
        <v>4</v>
      </c>
      <c r="L18" s="12" t="s">
        <v>22</v>
      </c>
      <c r="M18" s="11"/>
    </row>
    <row r="19" spans="1:13">
      <c r="A19" s="17"/>
      <c r="B19" s="20"/>
      <c r="C19" s="22"/>
      <c r="D19" s="8" t="s">
        <v>51</v>
      </c>
      <c r="E19" s="8" t="s">
        <v>52</v>
      </c>
      <c r="F19" s="8">
        <v>47</v>
      </c>
      <c r="G19" s="8">
        <f t="shared" si="3"/>
        <v>14.1</v>
      </c>
      <c r="H19" s="8">
        <v>65.3</v>
      </c>
      <c r="I19" s="8">
        <f t="shared" si="4"/>
        <v>45.709999999999994</v>
      </c>
      <c r="J19" s="8">
        <f t="shared" si="5"/>
        <v>59.809999999999995</v>
      </c>
      <c r="K19" s="8">
        <v>5</v>
      </c>
      <c r="L19" s="12" t="s">
        <v>22</v>
      </c>
      <c r="M19" s="11"/>
    </row>
    <row r="20" spans="1:13">
      <c r="A20" s="17"/>
      <c r="B20" s="20"/>
      <c r="C20" s="22"/>
      <c r="D20" s="8" t="s">
        <v>53</v>
      </c>
      <c r="E20" s="8" t="s">
        <v>54</v>
      </c>
      <c r="F20" s="8">
        <v>45</v>
      </c>
      <c r="G20" s="8">
        <f t="shared" si="3"/>
        <v>13.5</v>
      </c>
      <c r="H20" s="8">
        <v>65</v>
      </c>
      <c r="I20" s="8">
        <f t="shared" si="4"/>
        <v>45.5</v>
      </c>
      <c r="J20" s="8">
        <f t="shared" si="5"/>
        <v>59</v>
      </c>
      <c r="K20" s="8">
        <v>6</v>
      </c>
      <c r="L20" s="12" t="s">
        <v>22</v>
      </c>
      <c r="M20" s="11"/>
    </row>
    <row r="21" spans="1:13">
      <c r="A21" s="17"/>
      <c r="B21" s="20"/>
      <c r="C21" s="22"/>
      <c r="D21" s="8" t="s">
        <v>55</v>
      </c>
      <c r="E21" s="8" t="s">
        <v>56</v>
      </c>
      <c r="F21" s="8">
        <v>48</v>
      </c>
      <c r="G21" s="8">
        <f t="shared" si="3"/>
        <v>14.399999999999999</v>
      </c>
      <c r="H21" s="8">
        <v>62.1</v>
      </c>
      <c r="I21" s="8">
        <f t="shared" si="4"/>
        <v>43.47</v>
      </c>
      <c r="J21" s="8">
        <f t="shared" si="5"/>
        <v>57.87</v>
      </c>
      <c r="K21" s="8">
        <v>7</v>
      </c>
      <c r="L21" s="12" t="s">
        <v>22</v>
      </c>
      <c r="M21" s="11"/>
    </row>
    <row r="22" spans="1:13">
      <c r="A22" s="17"/>
      <c r="B22" s="20"/>
      <c r="C22" s="22"/>
      <c r="D22" s="8" t="s">
        <v>57</v>
      </c>
      <c r="E22" s="8" t="s">
        <v>58</v>
      </c>
      <c r="F22" s="8">
        <v>41</v>
      </c>
      <c r="G22" s="8">
        <f t="shared" si="3"/>
        <v>12.299999999999999</v>
      </c>
      <c r="H22" s="8">
        <v>63.4</v>
      </c>
      <c r="I22" s="8">
        <f t="shared" si="4"/>
        <v>44.379999999999995</v>
      </c>
      <c r="J22" s="8">
        <f t="shared" si="5"/>
        <v>56.679999999999993</v>
      </c>
      <c r="K22" s="8">
        <v>8</v>
      </c>
      <c r="L22" s="12" t="s">
        <v>22</v>
      </c>
      <c r="M22" s="11"/>
    </row>
    <row r="23" spans="1:13">
      <c r="A23" s="17"/>
      <c r="B23" s="20"/>
      <c r="C23" s="22"/>
      <c r="D23" s="8" t="s">
        <v>59</v>
      </c>
      <c r="E23" s="8" t="s">
        <v>60</v>
      </c>
      <c r="F23" s="8">
        <v>43</v>
      </c>
      <c r="G23" s="8">
        <f t="shared" si="3"/>
        <v>12.9</v>
      </c>
      <c r="H23" s="8">
        <v>62.4</v>
      </c>
      <c r="I23" s="8">
        <f t="shared" si="4"/>
        <v>43.68</v>
      </c>
      <c r="J23" s="8">
        <f t="shared" si="5"/>
        <v>56.58</v>
      </c>
      <c r="K23" s="8">
        <v>9</v>
      </c>
      <c r="L23" s="12" t="s">
        <v>22</v>
      </c>
      <c r="M23" s="11"/>
    </row>
    <row r="24" spans="1:13">
      <c r="A24" s="17"/>
      <c r="B24" s="20"/>
      <c r="C24" s="22"/>
      <c r="D24" s="8" t="s">
        <v>61</v>
      </c>
      <c r="E24" s="8" t="s">
        <v>62</v>
      </c>
      <c r="F24" s="8">
        <v>35</v>
      </c>
      <c r="G24" s="8">
        <f t="shared" si="3"/>
        <v>10.5</v>
      </c>
      <c r="H24" s="8">
        <v>63.6</v>
      </c>
      <c r="I24" s="8">
        <f t="shared" si="4"/>
        <v>44.519999999999996</v>
      </c>
      <c r="J24" s="8">
        <f t="shared" si="5"/>
        <v>55.019999999999996</v>
      </c>
      <c r="K24" s="8">
        <v>10</v>
      </c>
      <c r="L24" s="12" t="s">
        <v>22</v>
      </c>
      <c r="M24" s="11"/>
    </row>
    <row r="25" spans="1:13">
      <c r="A25" s="17"/>
      <c r="B25" s="20"/>
      <c r="C25" s="22"/>
      <c r="D25" s="8" t="s">
        <v>63</v>
      </c>
      <c r="E25" s="8" t="s">
        <v>64</v>
      </c>
      <c r="F25" s="8">
        <v>43</v>
      </c>
      <c r="G25" s="8">
        <f t="shared" si="3"/>
        <v>12.9</v>
      </c>
      <c r="H25" s="8">
        <v>57.2</v>
      </c>
      <c r="I25" s="8">
        <f t="shared" si="4"/>
        <v>40.04</v>
      </c>
      <c r="J25" s="8">
        <f t="shared" si="5"/>
        <v>52.94</v>
      </c>
      <c r="K25" s="8">
        <v>11</v>
      </c>
      <c r="L25" s="12" t="s">
        <v>22</v>
      </c>
      <c r="M25" s="11"/>
    </row>
    <row r="26" spans="1:13">
      <c r="A26" s="17"/>
      <c r="B26" s="20"/>
      <c r="C26" s="22"/>
      <c r="D26" s="8" t="s">
        <v>65</v>
      </c>
      <c r="E26" s="8" t="s">
        <v>66</v>
      </c>
      <c r="F26" s="8">
        <v>32</v>
      </c>
      <c r="G26" s="8">
        <f t="shared" si="3"/>
        <v>9.6</v>
      </c>
      <c r="H26" s="8">
        <v>59.8</v>
      </c>
      <c r="I26" s="8">
        <f t="shared" si="4"/>
        <v>41.859999999999992</v>
      </c>
      <c r="J26" s="8">
        <f t="shared" si="5"/>
        <v>51.459999999999994</v>
      </c>
      <c r="K26" s="8">
        <v>12</v>
      </c>
      <c r="L26" s="12" t="s">
        <v>22</v>
      </c>
      <c r="M26" s="11"/>
    </row>
    <row r="27" spans="1:13">
      <c r="A27" s="17"/>
      <c r="B27" s="20" t="s">
        <v>67</v>
      </c>
      <c r="C27" s="22">
        <v>1</v>
      </c>
      <c r="D27" s="8" t="s">
        <v>68</v>
      </c>
      <c r="E27" s="8" t="s">
        <v>69</v>
      </c>
      <c r="F27" s="8">
        <v>76</v>
      </c>
      <c r="G27" s="8">
        <f t="shared" si="3"/>
        <v>22.8</v>
      </c>
      <c r="H27" s="8">
        <v>64.8</v>
      </c>
      <c r="I27" s="8">
        <f t="shared" si="4"/>
        <v>45.359999999999992</v>
      </c>
      <c r="J27" s="8">
        <f t="shared" si="5"/>
        <v>68.16</v>
      </c>
      <c r="K27" s="8">
        <v>1</v>
      </c>
      <c r="L27" s="12" t="s">
        <v>22</v>
      </c>
      <c r="M27" s="11"/>
    </row>
    <row r="28" spans="1:13">
      <c r="A28" s="17"/>
      <c r="B28" s="20"/>
      <c r="C28" s="22"/>
      <c r="D28" s="8" t="s">
        <v>70</v>
      </c>
      <c r="E28" s="8" t="s">
        <v>71</v>
      </c>
      <c r="F28" s="8">
        <v>71</v>
      </c>
      <c r="G28" s="8">
        <f t="shared" si="3"/>
        <v>21.3</v>
      </c>
      <c r="H28" s="8">
        <v>65.2</v>
      </c>
      <c r="I28" s="8">
        <f t="shared" si="4"/>
        <v>45.64</v>
      </c>
      <c r="J28" s="8">
        <f t="shared" si="5"/>
        <v>66.94</v>
      </c>
      <c r="K28" s="8">
        <v>2</v>
      </c>
      <c r="L28" s="12" t="s">
        <v>22</v>
      </c>
      <c r="M28" s="11"/>
    </row>
    <row r="29" spans="1:13">
      <c r="A29" s="17"/>
      <c r="B29" s="20" t="s">
        <v>72</v>
      </c>
      <c r="C29" s="22">
        <v>2</v>
      </c>
      <c r="D29" s="8" t="s">
        <v>73</v>
      </c>
      <c r="E29" s="8" t="s">
        <v>74</v>
      </c>
      <c r="F29" s="8">
        <v>73</v>
      </c>
      <c r="G29" s="8">
        <f t="shared" ref="G29:G36" si="6">F29*0.3</f>
        <v>21.9</v>
      </c>
      <c r="H29" s="8">
        <v>69.7</v>
      </c>
      <c r="I29" s="8">
        <f t="shared" ref="I29:I36" si="7">H29*0.7</f>
        <v>48.79</v>
      </c>
      <c r="J29" s="8">
        <f t="shared" ref="J29:J36" si="8">G29+I29</f>
        <v>70.69</v>
      </c>
      <c r="K29" s="8">
        <v>1</v>
      </c>
      <c r="L29" s="10" t="s">
        <v>19</v>
      </c>
      <c r="M29" s="11"/>
    </row>
    <row r="30" spans="1:13">
      <c r="A30" s="17"/>
      <c r="B30" s="20"/>
      <c r="C30" s="22"/>
      <c r="D30" s="8" t="s">
        <v>75</v>
      </c>
      <c r="E30" s="8" t="s">
        <v>76</v>
      </c>
      <c r="F30" s="8">
        <v>71</v>
      </c>
      <c r="G30" s="8">
        <f t="shared" si="6"/>
        <v>21.3</v>
      </c>
      <c r="H30" s="8">
        <v>64.8</v>
      </c>
      <c r="I30" s="8">
        <f t="shared" si="7"/>
        <v>45.359999999999992</v>
      </c>
      <c r="J30" s="8">
        <f t="shared" si="8"/>
        <v>66.66</v>
      </c>
      <c r="K30" s="8">
        <v>2</v>
      </c>
      <c r="L30" s="12" t="s">
        <v>22</v>
      </c>
      <c r="M30" s="11"/>
    </row>
    <row r="31" spans="1:13">
      <c r="A31" s="17"/>
      <c r="B31" s="20"/>
      <c r="C31" s="22"/>
      <c r="D31" s="8" t="s">
        <v>77</v>
      </c>
      <c r="E31" s="8" t="s">
        <v>78</v>
      </c>
      <c r="F31" s="8">
        <v>70</v>
      </c>
      <c r="G31" s="8">
        <f t="shared" si="6"/>
        <v>21</v>
      </c>
      <c r="H31" s="8">
        <v>61.6</v>
      </c>
      <c r="I31" s="8">
        <f t="shared" si="7"/>
        <v>43.12</v>
      </c>
      <c r="J31" s="8">
        <f t="shared" si="8"/>
        <v>64.12</v>
      </c>
      <c r="K31" s="8">
        <v>3</v>
      </c>
      <c r="L31" s="12" t="s">
        <v>22</v>
      </c>
      <c r="M31" s="11"/>
    </row>
    <row r="32" spans="1:13">
      <c r="A32" s="17"/>
      <c r="B32" s="20"/>
      <c r="C32" s="22"/>
      <c r="D32" s="8" t="s">
        <v>79</v>
      </c>
      <c r="E32" s="8" t="s">
        <v>80</v>
      </c>
      <c r="F32" s="8">
        <v>67</v>
      </c>
      <c r="G32" s="8">
        <f t="shared" si="6"/>
        <v>20.099999999999998</v>
      </c>
      <c r="H32" s="8">
        <v>59.5</v>
      </c>
      <c r="I32" s="8">
        <f t="shared" si="7"/>
        <v>41.65</v>
      </c>
      <c r="J32" s="8">
        <f t="shared" si="8"/>
        <v>61.75</v>
      </c>
      <c r="K32" s="8">
        <v>4</v>
      </c>
      <c r="L32" s="12" t="s">
        <v>22</v>
      </c>
      <c r="M32" s="11"/>
    </row>
    <row r="33" spans="1:13">
      <c r="A33" s="17"/>
      <c r="B33" s="20"/>
      <c r="C33" s="22"/>
      <c r="D33" s="8" t="s">
        <v>81</v>
      </c>
      <c r="E33" s="8" t="s">
        <v>82</v>
      </c>
      <c r="F33" s="8">
        <v>55</v>
      </c>
      <c r="G33" s="8">
        <f t="shared" si="6"/>
        <v>16.5</v>
      </c>
      <c r="H33" s="8">
        <v>62.2</v>
      </c>
      <c r="I33" s="8">
        <f t="shared" si="7"/>
        <v>43.54</v>
      </c>
      <c r="J33" s="8">
        <f t="shared" si="8"/>
        <v>60.04</v>
      </c>
      <c r="K33" s="8">
        <v>5</v>
      </c>
      <c r="L33" s="12" t="s">
        <v>22</v>
      </c>
      <c r="M33" s="11"/>
    </row>
    <row r="34" spans="1:13">
      <c r="A34" s="17"/>
      <c r="B34" s="20"/>
      <c r="C34" s="22"/>
      <c r="D34" s="8" t="s">
        <v>83</v>
      </c>
      <c r="E34" s="8" t="s">
        <v>84</v>
      </c>
      <c r="F34" s="8">
        <v>54</v>
      </c>
      <c r="G34" s="8">
        <f t="shared" si="6"/>
        <v>16.2</v>
      </c>
      <c r="H34" s="8">
        <v>60.4</v>
      </c>
      <c r="I34" s="8">
        <f t="shared" si="7"/>
        <v>42.279999999999994</v>
      </c>
      <c r="J34" s="8">
        <f t="shared" si="8"/>
        <v>58.47999999999999</v>
      </c>
      <c r="K34" s="8">
        <v>6</v>
      </c>
      <c r="L34" s="12" t="s">
        <v>22</v>
      </c>
      <c r="M34" s="11"/>
    </row>
    <row r="35" spans="1:13">
      <c r="A35" s="17"/>
      <c r="B35" s="20"/>
      <c r="C35" s="22"/>
      <c r="D35" s="8" t="s">
        <v>85</v>
      </c>
      <c r="E35" s="8" t="s">
        <v>86</v>
      </c>
      <c r="F35" s="8">
        <v>48</v>
      </c>
      <c r="G35" s="8">
        <f t="shared" si="6"/>
        <v>14.399999999999999</v>
      </c>
      <c r="H35" s="8">
        <v>60.3</v>
      </c>
      <c r="I35" s="8">
        <f t="shared" si="7"/>
        <v>42.209999999999994</v>
      </c>
      <c r="J35" s="8">
        <f t="shared" si="8"/>
        <v>56.609999999999992</v>
      </c>
      <c r="K35" s="8">
        <v>7</v>
      </c>
      <c r="L35" s="12" t="s">
        <v>22</v>
      </c>
      <c r="M35" s="11"/>
    </row>
    <row r="36" spans="1:13">
      <c r="A36" s="17"/>
      <c r="B36" s="20"/>
      <c r="C36" s="22"/>
      <c r="D36" s="8" t="s">
        <v>87</v>
      </c>
      <c r="E36" s="8" t="s">
        <v>88</v>
      </c>
      <c r="F36" s="8">
        <v>48</v>
      </c>
      <c r="G36" s="8">
        <f t="shared" si="6"/>
        <v>14.399999999999999</v>
      </c>
      <c r="H36" s="8">
        <v>60.2</v>
      </c>
      <c r="I36" s="8">
        <f t="shared" si="7"/>
        <v>42.14</v>
      </c>
      <c r="J36" s="8">
        <f t="shared" si="8"/>
        <v>56.54</v>
      </c>
      <c r="K36" s="8">
        <v>8</v>
      </c>
      <c r="L36" s="12" t="s">
        <v>22</v>
      </c>
      <c r="M36" s="11"/>
    </row>
    <row r="37" spans="1:13">
      <c r="A37" s="17"/>
      <c r="B37" s="20"/>
      <c r="C37" s="22"/>
      <c r="D37" s="8" t="s">
        <v>89</v>
      </c>
      <c r="E37" s="8" t="s">
        <v>90</v>
      </c>
      <c r="F37" s="8" t="s">
        <v>91</v>
      </c>
      <c r="G37" s="8" t="s">
        <v>91</v>
      </c>
      <c r="H37" s="8"/>
      <c r="I37" s="8"/>
      <c r="J37" s="8" t="s">
        <v>91</v>
      </c>
      <c r="K37" s="8">
        <v>9</v>
      </c>
      <c r="L37" s="12" t="s">
        <v>22</v>
      </c>
      <c r="M37" s="11"/>
    </row>
    <row r="38" spans="1:13">
      <c r="A38" s="17"/>
      <c r="B38" s="20" t="s">
        <v>92</v>
      </c>
      <c r="C38" s="22">
        <v>1</v>
      </c>
      <c r="D38" s="8" t="s">
        <v>93</v>
      </c>
      <c r="E38" s="8" t="s">
        <v>94</v>
      </c>
      <c r="F38" s="8">
        <v>67</v>
      </c>
      <c r="G38" s="8">
        <f t="shared" ref="G38:G63" si="9">F38*0.3</f>
        <v>20.099999999999998</v>
      </c>
      <c r="H38" s="8">
        <v>68.599999999999994</v>
      </c>
      <c r="I38" s="8">
        <f t="shared" si="4"/>
        <v>48.019999999999996</v>
      </c>
      <c r="J38" s="8">
        <f t="shared" ref="J38:J63" si="10">G38+I38</f>
        <v>68.11999999999999</v>
      </c>
      <c r="K38" s="8">
        <v>1</v>
      </c>
      <c r="L38" s="12" t="s">
        <v>22</v>
      </c>
      <c r="M38" s="11"/>
    </row>
    <row r="39" spans="1:13">
      <c r="A39" s="17"/>
      <c r="B39" s="20"/>
      <c r="C39" s="22"/>
      <c r="D39" s="8" t="s">
        <v>95</v>
      </c>
      <c r="E39" s="8" t="s">
        <v>96</v>
      </c>
      <c r="F39" s="8">
        <v>59</v>
      </c>
      <c r="G39" s="8">
        <f t="shared" si="9"/>
        <v>17.7</v>
      </c>
      <c r="H39" s="8">
        <v>70</v>
      </c>
      <c r="I39" s="8">
        <f t="shared" si="4"/>
        <v>49</v>
      </c>
      <c r="J39" s="8">
        <f t="shared" si="10"/>
        <v>66.7</v>
      </c>
      <c r="K39" s="8">
        <v>2</v>
      </c>
      <c r="L39" s="12" t="s">
        <v>22</v>
      </c>
      <c r="M39" s="11"/>
    </row>
    <row r="40" spans="1:13">
      <c r="A40" s="17"/>
      <c r="B40" s="20"/>
      <c r="C40" s="22"/>
      <c r="D40" s="8" t="s">
        <v>97</v>
      </c>
      <c r="E40" s="8" t="s">
        <v>98</v>
      </c>
      <c r="F40" s="8">
        <v>67</v>
      </c>
      <c r="G40" s="8">
        <f t="shared" si="9"/>
        <v>20.099999999999998</v>
      </c>
      <c r="H40" s="8">
        <v>66.400000000000006</v>
      </c>
      <c r="I40" s="8">
        <f t="shared" si="4"/>
        <v>46.480000000000004</v>
      </c>
      <c r="J40" s="8">
        <f t="shared" si="10"/>
        <v>66.58</v>
      </c>
      <c r="K40" s="8">
        <v>3</v>
      </c>
      <c r="L40" s="12" t="s">
        <v>22</v>
      </c>
      <c r="M40" s="11"/>
    </row>
    <row r="41" spans="1:13">
      <c r="A41" s="17"/>
      <c r="B41" s="20"/>
      <c r="C41" s="22"/>
      <c r="D41" s="8" t="s">
        <v>99</v>
      </c>
      <c r="E41" s="8" t="s">
        <v>100</v>
      </c>
      <c r="F41" s="8">
        <v>62</v>
      </c>
      <c r="G41" s="8">
        <f t="shared" si="9"/>
        <v>18.599999999999998</v>
      </c>
      <c r="H41" s="8">
        <v>67.599999999999994</v>
      </c>
      <c r="I41" s="8">
        <f t="shared" si="4"/>
        <v>47.319999999999993</v>
      </c>
      <c r="J41" s="8">
        <f t="shared" si="10"/>
        <v>65.919999999999987</v>
      </c>
      <c r="K41" s="8">
        <v>4</v>
      </c>
      <c r="L41" s="12" t="s">
        <v>22</v>
      </c>
      <c r="M41" s="11"/>
    </row>
    <row r="42" spans="1:13">
      <c r="A42" s="17"/>
      <c r="B42" s="20"/>
      <c r="C42" s="22"/>
      <c r="D42" s="8" t="s">
        <v>101</v>
      </c>
      <c r="E42" s="8" t="s">
        <v>102</v>
      </c>
      <c r="F42" s="8">
        <v>65</v>
      </c>
      <c r="G42" s="8">
        <f t="shared" si="9"/>
        <v>19.5</v>
      </c>
      <c r="H42" s="8">
        <v>66</v>
      </c>
      <c r="I42" s="8">
        <f t="shared" si="4"/>
        <v>46.199999999999996</v>
      </c>
      <c r="J42" s="8">
        <f t="shared" si="10"/>
        <v>65.699999999999989</v>
      </c>
      <c r="K42" s="8">
        <v>5</v>
      </c>
      <c r="L42" s="12" t="s">
        <v>22</v>
      </c>
      <c r="M42" s="11"/>
    </row>
    <row r="43" spans="1:13">
      <c r="A43" s="17"/>
      <c r="B43" s="20"/>
      <c r="C43" s="22"/>
      <c r="D43" s="8" t="s">
        <v>103</v>
      </c>
      <c r="E43" s="8" t="s">
        <v>104</v>
      </c>
      <c r="F43" s="8">
        <v>56</v>
      </c>
      <c r="G43" s="8">
        <f t="shared" si="9"/>
        <v>16.8</v>
      </c>
      <c r="H43" s="8">
        <v>69.599999999999994</v>
      </c>
      <c r="I43" s="8">
        <f t="shared" si="4"/>
        <v>48.719999999999992</v>
      </c>
      <c r="J43" s="8">
        <f t="shared" si="10"/>
        <v>65.52</v>
      </c>
      <c r="K43" s="8">
        <v>6</v>
      </c>
      <c r="L43" s="12" t="s">
        <v>22</v>
      </c>
      <c r="M43" s="11"/>
    </row>
    <row r="44" spans="1:13">
      <c r="A44" s="17"/>
      <c r="B44" s="20" t="s">
        <v>105</v>
      </c>
      <c r="C44" s="22">
        <v>3</v>
      </c>
      <c r="D44" s="8" t="s">
        <v>106</v>
      </c>
      <c r="E44" s="8" t="s">
        <v>107</v>
      </c>
      <c r="F44" s="8">
        <v>50</v>
      </c>
      <c r="G44" s="8">
        <f t="shared" si="9"/>
        <v>15</v>
      </c>
      <c r="H44" s="8">
        <v>84.8</v>
      </c>
      <c r="I44" s="8">
        <f t="shared" si="4"/>
        <v>59.359999999999992</v>
      </c>
      <c r="J44" s="8">
        <f t="shared" si="10"/>
        <v>74.359999999999985</v>
      </c>
      <c r="K44" s="8">
        <v>1</v>
      </c>
      <c r="L44" s="10" t="s">
        <v>19</v>
      </c>
      <c r="M44" s="11"/>
    </row>
    <row r="45" spans="1:13">
      <c r="A45" s="17"/>
      <c r="B45" s="20"/>
      <c r="C45" s="22"/>
      <c r="D45" s="8" t="s">
        <v>108</v>
      </c>
      <c r="E45" s="8" t="s">
        <v>109</v>
      </c>
      <c r="F45" s="8">
        <v>33</v>
      </c>
      <c r="G45" s="8">
        <f t="shared" si="9"/>
        <v>9.9</v>
      </c>
      <c r="H45" s="8">
        <v>80.400000000000006</v>
      </c>
      <c r="I45" s="8">
        <f t="shared" si="4"/>
        <v>56.28</v>
      </c>
      <c r="J45" s="8">
        <f t="shared" si="10"/>
        <v>66.180000000000007</v>
      </c>
      <c r="K45" s="8">
        <v>2</v>
      </c>
      <c r="L45" s="12" t="s">
        <v>22</v>
      </c>
      <c r="M45" s="11"/>
    </row>
    <row r="46" spans="1:13">
      <c r="A46" s="17"/>
      <c r="B46" s="20"/>
      <c r="C46" s="22"/>
      <c r="D46" s="8" t="s">
        <v>110</v>
      </c>
      <c r="E46" s="8" t="s">
        <v>111</v>
      </c>
      <c r="F46" s="8">
        <v>39</v>
      </c>
      <c r="G46" s="8">
        <f t="shared" si="9"/>
        <v>11.7</v>
      </c>
      <c r="H46" s="8">
        <v>77.8</v>
      </c>
      <c r="I46" s="8">
        <f t="shared" si="4"/>
        <v>54.459999999999994</v>
      </c>
      <c r="J46" s="8">
        <f t="shared" si="10"/>
        <v>66.16</v>
      </c>
      <c r="K46" s="8">
        <v>3</v>
      </c>
      <c r="L46" s="12" t="s">
        <v>22</v>
      </c>
      <c r="M46" s="11"/>
    </row>
    <row r="47" spans="1:13">
      <c r="A47" s="17"/>
      <c r="B47" s="20"/>
      <c r="C47" s="22"/>
      <c r="D47" s="8" t="s">
        <v>112</v>
      </c>
      <c r="E47" s="8" t="s">
        <v>113</v>
      </c>
      <c r="F47" s="8">
        <v>40</v>
      </c>
      <c r="G47" s="8">
        <f t="shared" si="9"/>
        <v>12</v>
      </c>
      <c r="H47" s="8">
        <v>67</v>
      </c>
      <c r="I47" s="8">
        <f t="shared" si="4"/>
        <v>46.9</v>
      </c>
      <c r="J47" s="8">
        <f t="shared" si="10"/>
        <v>58.9</v>
      </c>
      <c r="K47" s="8">
        <v>4</v>
      </c>
      <c r="L47" s="12" t="s">
        <v>22</v>
      </c>
      <c r="M47" s="11"/>
    </row>
    <row r="48" spans="1:13">
      <c r="A48" s="17"/>
      <c r="B48" s="20" t="s">
        <v>114</v>
      </c>
      <c r="C48" s="22">
        <v>3</v>
      </c>
      <c r="D48" s="8" t="s">
        <v>115</v>
      </c>
      <c r="E48" s="8" t="s">
        <v>116</v>
      </c>
      <c r="F48" s="8">
        <v>79</v>
      </c>
      <c r="G48" s="8">
        <f t="shared" si="9"/>
        <v>23.7</v>
      </c>
      <c r="H48" s="8">
        <v>75</v>
      </c>
      <c r="I48" s="8">
        <f t="shared" si="4"/>
        <v>52.5</v>
      </c>
      <c r="J48" s="8">
        <f t="shared" si="10"/>
        <v>76.2</v>
      </c>
      <c r="K48" s="8">
        <v>1</v>
      </c>
      <c r="L48" s="10" t="s">
        <v>19</v>
      </c>
      <c r="M48" s="11"/>
    </row>
    <row r="49" spans="1:13">
      <c r="A49" s="17"/>
      <c r="B49" s="20"/>
      <c r="C49" s="22"/>
      <c r="D49" s="8" t="s">
        <v>117</v>
      </c>
      <c r="E49" s="8" t="s">
        <v>118</v>
      </c>
      <c r="F49" s="8">
        <v>69</v>
      </c>
      <c r="G49" s="8">
        <f t="shared" si="9"/>
        <v>20.7</v>
      </c>
      <c r="H49" s="8">
        <v>73</v>
      </c>
      <c r="I49" s="8">
        <f t="shared" si="4"/>
        <v>51.099999999999994</v>
      </c>
      <c r="J49" s="8">
        <f t="shared" si="10"/>
        <v>71.8</v>
      </c>
      <c r="K49" s="8">
        <v>2</v>
      </c>
      <c r="L49" s="10" t="s">
        <v>19</v>
      </c>
      <c r="M49" s="11"/>
    </row>
    <row r="50" spans="1:13">
      <c r="A50" s="17"/>
      <c r="B50" s="20"/>
      <c r="C50" s="22"/>
      <c r="D50" s="8" t="s">
        <v>119</v>
      </c>
      <c r="E50" s="8" t="s">
        <v>120</v>
      </c>
      <c r="F50" s="8">
        <v>55</v>
      </c>
      <c r="G50" s="8">
        <f t="shared" si="9"/>
        <v>16.5</v>
      </c>
      <c r="H50" s="8">
        <v>65.599999999999994</v>
      </c>
      <c r="I50" s="8">
        <f t="shared" si="4"/>
        <v>45.919999999999995</v>
      </c>
      <c r="J50" s="8">
        <f t="shared" si="10"/>
        <v>62.419999999999995</v>
      </c>
      <c r="K50" s="8">
        <v>3</v>
      </c>
      <c r="L50" s="12" t="s">
        <v>22</v>
      </c>
      <c r="M50" s="11"/>
    </row>
    <row r="51" spans="1:13">
      <c r="A51" s="17"/>
      <c r="B51" s="20"/>
      <c r="C51" s="22"/>
      <c r="D51" s="8" t="s">
        <v>121</v>
      </c>
      <c r="E51" s="8" t="s">
        <v>122</v>
      </c>
      <c r="F51" s="8">
        <v>53</v>
      </c>
      <c r="G51" s="8">
        <f t="shared" si="9"/>
        <v>15.899999999999999</v>
      </c>
      <c r="H51" s="8">
        <v>62.4</v>
      </c>
      <c r="I51" s="8">
        <f t="shared" si="4"/>
        <v>43.68</v>
      </c>
      <c r="J51" s="8">
        <f t="shared" si="10"/>
        <v>59.58</v>
      </c>
      <c r="K51" s="8">
        <v>4</v>
      </c>
      <c r="L51" s="12" t="s">
        <v>22</v>
      </c>
      <c r="M51" s="11"/>
    </row>
    <row r="52" spans="1:13">
      <c r="A52" s="17"/>
      <c r="B52" s="20" t="s">
        <v>123</v>
      </c>
      <c r="C52" s="22">
        <v>4</v>
      </c>
      <c r="D52" s="8" t="s">
        <v>124</v>
      </c>
      <c r="E52" s="8" t="s">
        <v>125</v>
      </c>
      <c r="F52" s="8">
        <v>90</v>
      </c>
      <c r="G52" s="8">
        <f t="shared" si="9"/>
        <v>27</v>
      </c>
      <c r="H52" s="8">
        <v>77.8</v>
      </c>
      <c r="I52" s="8">
        <f t="shared" si="4"/>
        <v>54.459999999999994</v>
      </c>
      <c r="J52" s="8">
        <f t="shared" si="10"/>
        <v>81.459999999999994</v>
      </c>
      <c r="K52" s="8">
        <v>1</v>
      </c>
      <c r="L52" s="10" t="s">
        <v>19</v>
      </c>
      <c r="M52" s="11"/>
    </row>
    <row r="53" spans="1:13">
      <c r="A53" s="17"/>
      <c r="B53" s="20"/>
      <c r="C53" s="22"/>
      <c r="D53" s="8" t="s">
        <v>126</v>
      </c>
      <c r="E53" s="8" t="s">
        <v>127</v>
      </c>
      <c r="F53" s="8">
        <v>76</v>
      </c>
      <c r="G53" s="8">
        <f t="shared" si="9"/>
        <v>22.8</v>
      </c>
      <c r="H53" s="8">
        <v>74.599999999999994</v>
      </c>
      <c r="I53" s="8">
        <f t="shared" si="4"/>
        <v>52.219999999999992</v>
      </c>
      <c r="J53" s="8">
        <f t="shared" si="10"/>
        <v>75.02</v>
      </c>
      <c r="K53" s="8">
        <v>2</v>
      </c>
      <c r="L53" s="10" t="s">
        <v>19</v>
      </c>
      <c r="M53" s="11"/>
    </row>
    <row r="54" spans="1:13">
      <c r="A54" s="17"/>
      <c r="B54" s="20"/>
      <c r="C54" s="22"/>
      <c r="D54" s="8" t="s">
        <v>128</v>
      </c>
      <c r="E54" s="8" t="s">
        <v>129</v>
      </c>
      <c r="F54" s="8">
        <v>68</v>
      </c>
      <c r="G54" s="8">
        <f t="shared" si="9"/>
        <v>20.399999999999999</v>
      </c>
      <c r="H54" s="8">
        <v>77.400000000000006</v>
      </c>
      <c r="I54" s="8">
        <f t="shared" si="4"/>
        <v>54.18</v>
      </c>
      <c r="J54" s="8">
        <f t="shared" si="10"/>
        <v>74.58</v>
      </c>
      <c r="K54" s="8">
        <v>3</v>
      </c>
      <c r="L54" s="10" t="s">
        <v>19</v>
      </c>
      <c r="M54" s="11"/>
    </row>
    <row r="55" spans="1:13">
      <c r="A55" s="17"/>
      <c r="B55" s="20"/>
      <c r="C55" s="22"/>
      <c r="D55" s="8" t="s">
        <v>130</v>
      </c>
      <c r="E55" s="8" t="s">
        <v>131</v>
      </c>
      <c r="F55" s="8">
        <v>61</v>
      </c>
      <c r="G55" s="8">
        <f t="shared" si="9"/>
        <v>18.3</v>
      </c>
      <c r="H55" s="8">
        <v>77</v>
      </c>
      <c r="I55" s="8">
        <f t="shared" si="4"/>
        <v>53.9</v>
      </c>
      <c r="J55" s="8">
        <f t="shared" si="10"/>
        <v>72.2</v>
      </c>
      <c r="K55" s="8">
        <v>4</v>
      </c>
      <c r="L55" s="10" t="s">
        <v>19</v>
      </c>
      <c r="M55" s="11"/>
    </row>
    <row r="56" spans="1:13">
      <c r="A56" s="17"/>
      <c r="B56" s="20"/>
      <c r="C56" s="22"/>
      <c r="D56" s="8" t="s">
        <v>132</v>
      </c>
      <c r="E56" s="8" t="s">
        <v>133</v>
      </c>
      <c r="F56" s="8">
        <v>71</v>
      </c>
      <c r="G56" s="8">
        <f t="shared" si="9"/>
        <v>21.3</v>
      </c>
      <c r="H56" s="8">
        <v>72.599999999999994</v>
      </c>
      <c r="I56" s="8">
        <f t="shared" si="4"/>
        <v>50.819999999999993</v>
      </c>
      <c r="J56" s="8">
        <f t="shared" si="10"/>
        <v>72.11999999999999</v>
      </c>
      <c r="K56" s="8">
        <v>5</v>
      </c>
      <c r="L56" s="12" t="s">
        <v>22</v>
      </c>
      <c r="M56" s="11"/>
    </row>
    <row r="57" spans="1:13">
      <c r="A57" s="17"/>
      <c r="B57" s="20"/>
      <c r="C57" s="22"/>
      <c r="D57" s="8" t="s">
        <v>134</v>
      </c>
      <c r="E57" s="8" t="s">
        <v>135</v>
      </c>
      <c r="F57" s="8">
        <v>77</v>
      </c>
      <c r="G57" s="8">
        <f t="shared" si="9"/>
        <v>23.099999999999998</v>
      </c>
      <c r="H57" s="8">
        <v>70</v>
      </c>
      <c r="I57" s="8">
        <f t="shared" si="4"/>
        <v>49</v>
      </c>
      <c r="J57" s="8">
        <f t="shared" si="10"/>
        <v>72.099999999999994</v>
      </c>
      <c r="K57" s="8">
        <v>6</v>
      </c>
      <c r="L57" s="12" t="s">
        <v>22</v>
      </c>
      <c r="M57" s="11"/>
    </row>
    <row r="58" spans="1:13">
      <c r="A58" s="17"/>
      <c r="B58" s="20"/>
      <c r="C58" s="22"/>
      <c r="D58" s="8" t="s">
        <v>136</v>
      </c>
      <c r="E58" s="8" t="s">
        <v>137</v>
      </c>
      <c r="F58" s="8">
        <v>69</v>
      </c>
      <c r="G58" s="8">
        <f t="shared" si="9"/>
        <v>20.7</v>
      </c>
      <c r="H58" s="8">
        <v>69</v>
      </c>
      <c r="I58" s="8">
        <f t="shared" si="4"/>
        <v>48.3</v>
      </c>
      <c r="J58" s="8">
        <f t="shared" si="10"/>
        <v>69</v>
      </c>
      <c r="K58" s="8">
        <v>7</v>
      </c>
      <c r="L58" s="12" t="s">
        <v>22</v>
      </c>
      <c r="M58" s="11"/>
    </row>
    <row r="59" spans="1:13">
      <c r="A59" s="17" t="s">
        <v>15</v>
      </c>
      <c r="B59" s="20"/>
      <c r="C59" s="22"/>
      <c r="D59" s="8" t="s">
        <v>138</v>
      </c>
      <c r="E59" s="8" t="s">
        <v>139</v>
      </c>
      <c r="F59" s="8">
        <v>42</v>
      </c>
      <c r="G59" s="8">
        <f t="shared" si="9"/>
        <v>12.6</v>
      </c>
      <c r="H59" s="8">
        <v>75</v>
      </c>
      <c r="I59" s="8">
        <f t="shared" si="4"/>
        <v>52.5</v>
      </c>
      <c r="J59" s="8">
        <f t="shared" si="10"/>
        <v>65.099999999999994</v>
      </c>
      <c r="K59" s="8">
        <v>8</v>
      </c>
      <c r="L59" s="12" t="s">
        <v>22</v>
      </c>
      <c r="M59" s="11"/>
    </row>
    <row r="60" spans="1:13">
      <c r="A60" s="17"/>
      <c r="B60" s="20"/>
      <c r="C60" s="22"/>
      <c r="D60" s="8" t="s">
        <v>140</v>
      </c>
      <c r="E60" s="8" t="s">
        <v>141</v>
      </c>
      <c r="F60" s="8">
        <v>54</v>
      </c>
      <c r="G60" s="8">
        <f t="shared" si="9"/>
        <v>16.2</v>
      </c>
      <c r="H60" s="8">
        <v>66</v>
      </c>
      <c r="I60" s="8">
        <f t="shared" si="4"/>
        <v>46.199999999999996</v>
      </c>
      <c r="J60" s="8">
        <f t="shared" si="10"/>
        <v>62.399999999999991</v>
      </c>
      <c r="K60" s="8">
        <v>9</v>
      </c>
      <c r="L60" s="12" t="s">
        <v>22</v>
      </c>
      <c r="M60" s="11"/>
    </row>
    <row r="61" spans="1:13">
      <c r="A61" s="17"/>
      <c r="B61" s="20"/>
      <c r="C61" s="22"/>
      <c r="D61" s="8" t="s">
        <v>142</v>
      </c>
      <c r="E61" s="8" t="s">
        <v>143</v>
      </c>
      <c r="F61" s="8">
        <v>50</v>
      </c>
      <c r="G61" s="8">
        <f t="shared" si="9"/>
        <v>15</v>
      </c>
      <c r="H61" s="8">
        <v>67.2</v>
      </c>
      <c r="I61" s="8">
        <f t="shared" si="4"/>
        <v>47.04</v>
      </c>
      <c r="J61" s="8">
        <f t="shared" si="10"/>
        <v>62.04</v>
      </c>
      <c r="K61" s="8">
        <v>10</v>
      </c>
      <c r="L61" s="12" t="s">
        <v>22</v>
      </c>
      <c r="M61" s="11"/>
    </row>
    <row r="62" spans="1:13">
      <c r="A62" s="17"/>
      <c r="B62" s="20"/>
      <c r="C62" s="22"/>
      <c r="D62" s="8" t="s">
        <v>144</v>
      </c>
      <c r="E62" s="8" t="s">
        <v>145</v>
      </c>
      <c r="F62" s="8">
        <v>34</v>
      </c>
      <c r="G62" s="8">
        <f t="shared" si="9"/>
        <v>10.199999999999999</v>
      </c>
      <c r="H62" s="8">
        <v>74</v>
      </c>
      <c r="I62" s="8">
        <f t="shared" si="4"/>
        <v>51.8</v>
      </c>
      <c r="J62" s="8">
        <f t="shared" si="10"/>
        <v>62</v>
      </c>
      <c r="K62" s="8">
        <v>11</v>
      </c>
      <c r="L62" s="12" t="s">
        <v>22</v>
      </c>
      <c r="M62" s="11"/>
    </row>
    <row r="63" spans="1:13">
      <c r="A63" s="17"/>
      <c r="B63" s="20"/>
      <c r="C63" s="22"/>
      <c r="D63" s="8" t="s">
        <v>146</v>
      </c>
      <c r="E63" s="8" t="s">
        <v>147</v>
      </c>
      <c r="F63" s="8">
        <v>42</v>
      </c>
      <c r="G63" s="8">
        <f t="shared" si="9"/>
        <v>12.6</v>
      </c>
      <c r="H63" s="8">
        <v>69.2</v>
      </c>
      <c r="I63" s="8">
        <f t="shared" si="4"/>
        <v>48.44</v>
      </c>
      <c r="J63" s="8">
        <f t="shared" si="10"/>
        <v>61.04</v>
      </c>
      <c r="K63" s="8">
        <v>12</v>
      </c>
      <c r="L63" s="12" t="s">
        <v>22</v>
      </c>
      <c r="M63" s="11"/>
    </row>
    <row r="64" spans="1:13">
      <c r="A64" s="17"/>
      <c r="B64" s="20" t="s">
        <v>148</v>
      </c>
      <c r="C64" s="22">
        <v>2</v>
      </c>
      <c r="D64" s="8" t="s">
        <v>149</v>
      </c>
      <c r="E64" s="8" t="s">
        <v>150</v>
      </c>
      <c r="F64" s="8">
        <v>76</v>
      </c>
      <c r="G64" s="8">
        <f t="shared" ref="G64:G77" si="11">F64*0.3</f>
        <v>22.8</v>
      </c>
      <c r="H64" s="8">
        <v>81.8</v>
      </c>
      <c r="I64" s="8">
        <f t="shared" ref="I64:I76" si="12">H64*0.7</f>
        <v>57.259999999999991</v>
      </c>
      <c r="J64" s="8">
        <f t="shared" ref="J64:J76" si="13">G64+I64</f>
        <v>80.059999999999988</v>
      </c>
      <c r="K64" s="8">
        <v>1</v>
      </c>
      <c r="L64" s="10" t="s">
        <v>19</v>
      </c>
      <c r="M64" s="11"/>
    </row>
    <row r="65" spans="1:13">
      <c r="A65" s="17"/>
      <c r="B65" s="20"/>
      <c r="C65" s="22"/>
      <c r="D65" s="8" t="s">
        <v>151</v>
      </c>
      <c r="E65" s="8" t="s">
        <v>152</v>
      </c>
      <c r="F65" s="8">
        <v>80</v>
      </c>
      <c r="G65" s="8">
        <f t="shared" si="11"/>
        <v>24</v>
      </c>
      <c r="H65" s="8">
        <v>78.900000000000006</v>
      </c>
      <c r="I65" s="8">
        <f t="shared" si="12"/>
        <v>55.230000000000004</v>
      </c>
      <c r="J65" s="8">
        <f t="shared" si="13"/>
        <v>79.23</v>
      </c>
      <c r="K65" s="8">
        <v>2</v>
      </c>
      <c r="L65" s="10" t="s">
        <v>19</v>
      </c>
      <c r="M65" s="11"/>
    </row>
    <row r="66" spans="1:13">
      <c r="A66" s="17"/>
      <c r="B66" s="20"/>
      <c r="C66" s="22"/>
      <c r="D66" s="8" t="s">
        <v>153</v>
      </c>
      <c r="E66" s="8" t="s">
        <v>154</v>
      </c>
      <c r="F66" s="8">
        <v>81</v>
      </c>
      <c r="G66" s="8">
        <f t="shared" si="11"/>
        <v>24.3</v>
      </c>
      <c r="H66" s="8">
        <v>67.2</v>
      </c>
      <c r="I66" s="8">
        <f t="shared" si="12"/>
        <v>47.04</v>
      </c>
      <c r="J66" s="8">
        <f t="shared" si="13"/>
        <v>71.34</v>
      </c>
      <c r="K66" s="8">
        <v>3</v>
      </c>
      <c r="L66" s="12" t="s">
        <v>22</v>
      </c>
      <c r="M66" s="11"/>
    </row>
    <row r="67" spans="1:13">
      <c r="A67" s="17"/>
      <c r="B67" s="20"/>
      <c r="C67" s="22"/>
      <c r="D67" s="8" t="s">
        <v>155</v>
      </c>
      <c r="E67" s="8" t="s">
        <v>156</v>
      </c>
      <c r="F67" s="8">
        <v>70</v>
      </c>
      <c r="G67" s="8">
        <f t="shared" si="11"/>
        <v>21</v>
      </c>
      <c r="H67" s="8">
        <v>70.099999999999994</v>
      </c>
      <c r="I67" s="8">
        <f t="shared" si="12"/>
        <v>49.069999999999993</v>
      </c>
      <c r="J67" s="8">
        <f t="shared" si="13"/>
        <v>70.069999999999993</v>
      </c>
      <c r="K67" s="8">
        <v>4</v>
      </c>
      <c r="L67" s="12" t="s">
        <v>22</v>
      </c>
      <c r="M67" s="11"/>
    </row>
    <row r="68" spans="1:13">
      <c r="A68" s="17"/>
      <c r="B68" s="20"/>
      <c r="C68" s="22"/>
      <c r="D68" s="8" t="s">
        <v>157</v>
      </c>
      <c r="E68" s="8" t="s">
        <v>158</v>
      </c>
      <c r="F68" s="8">
        <v>75</v>
      </c>
      <c r="G68" s="8">
        <f t="shared" si="11"/>
        <v>22.5</v>
      </c>
      <c r="H68" s="8">
        <v>67.8</v>
      </c>
      <c r="I68" s="8">
        <f t="shared" si="12"/>
        <v>47.459999999999994</v>
      </c>
      <c r="J68" s="8">
        <f t="shared" si="13"/>
        <v>69.959999999999994</v>
      </c>
      <c r="K68" s="8">
        <v>5</v>
      </c>
      <c r="L68" s="12" t="s">
        <v>22</v>
      </c>
      <c r="M68" s="11"/>
    </row>
    <row r="69" spans="1:13">
      <c r="A69" s="17"/>
      <c r="B69" s="20"/>
      <c r="C69" s="22"/>
      <c r="D69" s="8" t="s">
        <v>159</v>
      </c>
      <c r="E69" s="8" t="s">
        <v>160</v>
      </c>
      <c r="F69" s="8">
        <v>73</v>
      </c>
      <c r="G69" s="8">
        <f t="shared" si="11"/>
        <v>21.9</v>
      </c>
      <c r="H69" s="8">
        <v>66.7</v>
      </c>
      <c r="I69" s="8">
        <f t="shared" si="12"/>
        <v>46.69</v>
      </c>
      <c r="J69" s="8">
        <f t="shared" si="13"/>
        <v>68.59</v>
      </c>
      <c r="K69" s="8">
        <v>6</v>
      </c>
      <c r="L69" s="12" t="s">
        <v>22</v>
      </c>
      <c r="M69" s="11"/>
    </row>
    <row r="70" spans="1:13">
      <c r="A70" s="17"/>
      <c r="B70" s="20"/>
      <c r="C70" s="22"/>
      <c r="D70" s="8" t="s">
        <v>161</v>
      </c>
      <c r="E70" s="8" t="s">
        <v>162</v>
      </c>
      <c r="F70" s="8">
        <v>66</v>
      </c>
      <c r="G70" s="8">
        <f t="shared" si="11"/>
        <v>19.8</v>
      </c>
      <c r="H70" s="8">
        <v>69.3</v>
      </c>
      <c r="I70" s="8">
        <f t="shared" si="12"/>
        <v>48.51</v>
      </c>
      <c r="J70" s="8">
        <f t="shared" si="13"/>
        <v>68.31</v>
      </c>
      <c r="K70" s="8">
        <v>7</v>
      </c>
      <c r="L70" s="12" t="s">
        <v>22</v>
      </c>
      <c r="M70" s="11"/>
    </row>
    <row r="71" spans="1:13">
      <c r="A71" s="17"/>
      <c r="B71" s="20"/>
      <c r="C71" s="22"/>
      <c r="D71" s="8" t="s">
        <v>163</v>
      </c>
      <c r="E71" s="8" t="s">
        <v>164</v>
      </c>
      <c r="F71" s="8">
        <v>77</v>
      </c>
      <c r="G71" s="8">
        <f t="shared" si="11"/>
        <v>23.099999999999998</v>
      </c>
      <c r="H71" s="8">
        <v>64.400000000000006</v>
      </c>
      <c r="I71" s="8">
        <f t="shared" si="12"/>
        <v>45.08</v>
      </c>
      <c r="J71" s="8">
        <f t="shared" si="13"/>
        <v>68.179999999999993</v>
      </c>
      <c r="K71" s="8">
        <v>8</v>
      </c>
      <c r="L71" s="12" t="s">
        <v>22</v>
      </c>
      <c r="M71" s="11"/>
    </row>
    <row r="72" spans="1:13">
      <c r="A72" s="17"/>
      <c r="B72" s="20"/>
      <c r="C72" s="22"/>
      <c r="D72" s="8" t="s">
        <v>165</v>
      </c>
      <c r="E72" s="8" t="s">
        <v>166</v>
      </c>
      <c r="F72" s="8">
        <v>69</v>
      </c>
      <c r="G72" s="8">
        <f t="shared" si="11"/>
        <v>20.7</v>
      </c>
      <c r="H72" s="8">
        <v>64.5</v>
      </c>
      <c r="I72" s="8">
        <f t="shared" si="12"/>
        <v>45.15</v>
      </c>
      <c r="J72" s="8">
        <f t="shared" si="13"/>
        <v>65.849999999999994</v>
      </c>
      <c r="K72" s="8">
        <v>9</v>
      </c>
      <c r="L72" s="12" t="s">
        <v>22</v>
      </c>
      <c r="M72" s="11"/>
    </row>
    <row r="73" spans="1:13">
      <c r="A73" s="17"/>
      <c r="B73" s="20"/>
      <c r="C73" s="22"/>
      <c r="D73" s="8" t="s">
        <v>167</v>
      </c>
      <c r="E73" s="8" t="s">
        <v>168</v>
      </c>
      <c r="F73" s="8">
        <v>67</v>
      </c>
      <c r="G73" s="8">
        <f t="shared" si="11"/>
        <v>20.099999999999998</v>
      </c>
      <c r="H73" s="8">
        <v>64.8</v>
      </c>
      <c r="I73" s="8">
        <f t="shared" si="12"/>
        <v>45.359999999999992</v>
      </c>
      <c r="J73" s="8">
        <f t="shared" si="13"/>
        <v>65.459999999999994</v>
      </c>
      <c r="K73" s="8">
        <v>10</v>
      </c>
      <c r="L73" s="12" t="s">
        <v>22</v>
      </c>
      <c r="M73" s="11"/>
    </row>
    <row r="74" spans="1:13">
      <c r="A74" s="17"/>
      <c r="B74" s="20"/>
      <c r="C74" s="22"/>
      <c r="D74" s="8" t="s">
        <v>169</v>
      </c>
      <c r="E74" s="8" t="s">
        <v>170</v>
      </c>
      <c r="F74" s="8">
        <v>70</v>
      </c>
      <c r="G74" s="8">
        <f t="shared" si="11"/>
        <v>21</v>
      </c>
      <c r="H74" s="8">
        <v>62.6</v>
      </c>
      <c r="I74" s="8">
        <f t="shared" si="12"/>
        <v>43.82</v>
      </c>
      <c r="J74" s="8">
        <f t="shared" si="13"/>
        <v>64.819999999999993</v>
      </c>
      <c r="K74" s="8">
        <v>11</v>
      </c>
      <c r="L74" s="12" t="s">
        <v>22</v>
      </c>
      <c r="M74" s="11"/>
    </row>
    <row r="75" spans="1:13">
      <c r="A75" s="17"/>
      <c r="B75" s="20"/>
      <c r="C75" s="22"/>
      <c r="D75" s="8" t="s">
        <v>171</v>
      </c>
      <c r="E75" s="8" t="s">
        <v>172</v>
      </c>
      <c r="F75" s="8">
        <v>64</v>
      </c>
      <c r="G75" s="8">
        <f t="shared" si="11"/>
        <v>19.2</v>
      </c>
      <c r="H75" s="8">
        <v>63.6</v>
      </c>
      <c r="I75" s="8">
        <f t="shared" si="12"/>
        <v>44.519999999999996</v>
      </c>
      <c r="J75" s="8">
        <f t="shared" si="13"/>
        <v>63.72</v>
      </c>
      <c r="K75" s="8">
        <v>12</v>
      </c>
      <c r="L75" s="12" t="s">
        <v>22</v>
      </c>
      <c r="M75" s="11"/>
    </row>
    <row r="76" spans="1:13">
      <c r="A76" s="17"/>
      <c r="B76" s="20"/>
      <c r="C76" s="22"/>
      <c r="D76" s="8" t="s">
        <v>173</v>
      </c>
      <c r="E76" s="8" t="s">
        <v>174</v>
      </c>
      <c r="F76" s="8">
        <v>51</v>
      </c>
      <c r="G76" s="8">
        <f t="shared" si="11"/>
        <v>15.299999999999999</v>
      </c>
      <c r="H76" s="8">
        <v>67.8</v>
      </c>
      <c r="I76" s="8">
        <f t="shared" si="12"/>
        <v>47.459999999999994</v>
      </c>
      <c r="J76" s="8">
        <f t="shared" si="13"/>
        <v>62.759999999999991</v>
      </c>
      <c r="K76" s="8">
        <v>13</v>
      </c>
      <c r="L76" s="12" t="s">
        <v>22</v>
      </c>
      <c r="M76" s="11"/>
    </row>
    <row r="77" spans="1:13">
      <c r="A77" s="17"/>
      <c r="B77" s="20"/>
      <c r="C77" s="22"/>
      <c r="D77" s="8" t="s">
        <v>175</v>
      </c>
      <c r="E77" s="8" t="s">
        <v>176</v>
      </c>
      <c r="F77" s="8">
        <v>63</v>
      </c>
      <c r="G77" s="8">
        <f t="shared" si="11"/>
        <v>18.899999999999999</v>
      </c>
      <c r="H77" s="8" t="s">
        <v>177</v>
      </c>
      <c r="I77" s="8" t="s">
        <v>177</v>
      </c>
      <c r="J77" s="8" t="s">
        <v>177</v>
      </c>
      <c r="K77" s="8">
        <v>14</v>
      </c>
      <c r="L77" s="12" t="s">
        <v>22</v>
      </c>
      <c r="M77" s="11"/>
    </row>
    <row r="78" spans="1:13">
      <c r="A78" s="17"/>
      <c r="B78" s="20"/>
      <c r="C78" s="22"/>
      <c r="D78" s="8" t="s">
        <v>178</v>
      </c>
      <c r="E78" s="8" t="s">
        <v>179</v>
      </c>
      <c r="F78" s="8" t="s">
        <v>91</v>
      </c>
      <c r="G78" s="8" t="s">
        <v>91</v>
      </c>
      <c r="H78" s="8"/>
      <c r="I78" s="8"/>
      <c r="J78" s="8" t="s">
        <v>91</v>
      </c>
      <c r="K78" s="8">
        <v>15</v>
      </c>
      <c r="L78" s="12" t="s">
        <v>22</v>
      </c>
      <c r="M78" s="11"/>
    </row>
    <row r="79" spans="1:13">
      <c r="A79" s="17"/>
      <c r="B79" s="20"/>
      <c r="C79" s="22"/>
      <c r="D79" s="8" t="s">
        <v>180</v>
      </c>
      <c r="E79" s="8" t="s">
        <v>181</v>
      </c>
      <c r="F79" s="8" t="s">
        <v>91</v>
      </c>
      <c r="G79" s="8" t="s">
        <v>91</v>
      </c>
      <c r="H79" s="8"/>
      <c r="I79" s="8"/>
      <c r="J79" s="8" t="s">
        <v>91</v>
      </c>
      <c r="K79" s="8">
        <v>16</v>
      </c>
      <c r="L79" s="12" t="s">
        <v>22</v>
      </c>
      <c r="M79" s="11"/>
    </row>
    <row r="80" spans="1:13">
      <c r="A80" s="17"/>
      <c r="B80" s="20"/>
      <c r="C80" s="22"/>
      <c r="D80" s="8" t="s">
        <v>182</v>
      </c>
      <c r="E80" s="8" t="s">
        <v>183</v>
      </c>
      <c r="F80" s="8" t="s">
        <v>91</v>
      </c>
      <c r="G80" s="8" t="s">
        <v>91</v>
      </c>
      <c r="H80" s="8"/>
      <c r="I80" s="8"/>
      <c r="J80" s="8" t="s">
        <v>91</v>
      </c>
      <c r="K80" s="8">
        <v>17</v>
      </c>
      <c r="L80" s="12" t="s">
        <v>22</v>
      </c>
      <c r="M80" s="11"/>
    </row>
    <row r="81" spans="1:13">
      <c r="A81" s="17"/>
      <c r="B81" s="20" t="s">
        <v>184</v>
      </c>
      <c r="C81" s="22">
        <v>2</v>
      </c>
      <c r="D81" s="8" t="s">
        <v>185</v>
      </c>
      <c r="E81" s="8" t="s">
        <v>186</v>
      </c>
      <c r="F81" s="8">
        <v>64</v>
      </c>
      <c r="G81" s="8">
        <f t="shared" ref="G81:G121" si="14">F81*0.3</f>
        <v>19.2</v>
      </c>
      <c r="H81" s="8">
        <v>82.2</v>
      </c>
      <c r="I81" s="8">
        <f t="shared" ref="I81:I121" si="15">H81*0.7</f>
        <v>57.54</v>
      </c>
      <c r="J81" s="8">
        <f t="shared" ref="J81:J121" si="16">G81+I81</f>
        <v>76.739999999999995</v>
      </c>
      <c r="K81" s="8">
        <v>1</v>
      </c>
      <c r="L81" s="10" t="s">
        <v>19</v>
      </c>
      <c r="M81" s="11"/>
    </row>
    <row r="82" spans="1:13">
      <c r="A82" s="17"/>
      <c r="B82" s="20"/>
      <c r="C82" s="22"/>
      <c r="D82" s="8" t="s">
        <v>187</v>
      </c>
      <c r="E82" s="8" t="s">
        <v>188</v>
      </c>
      <c r="F82" s="8">
        <v>62</v>
      </c>
      <c r="G82" s="8">
        <f t="shared" si="14"/>
        <v>18.599999999999998</v>
      </c>
      <c r="H82" s="8">
        <v>71.599999999999994</v>
      </c>
      <c r="I82" s="8">
        <f t="shared" si="15"/>
        <v>50.11999999999999</v>
      </c>
      <c r="J82" s="8">
        <f t="shared" si="16"/>
        <v>68.719999999999985</v>
      </c>
      <c r="K82" s="8">
        <v>2</v>
      </c>
      <c r="L82" s="12" t="s">
        <v>22</v>
      </c>
      <c r="M82" s="11"/>
    </row>
    <row r="83" spans="1:13">
      <c r="A83" s="17"/>
      <c r="B83" s="20"/>
      <c r="C83" s="22"/>
      <c r="D83" s="8" t="s">
        <v>189</v>
      </c>
      <c r="E83" s="8" t="s">
        <v>190</v>
      </c>
      <c r="F83" s="8">
        <v>56</v>
      </c>
      <c r="G83" s="8">
        <f t="shared" si="14"/>
        <v>16.8</v>
      </c>
      <c r="H83" s="8">
        <v>71.5</v>
      </c>
      <c r="I83" s="8">
        <f t="shared" si="15"/>
        <v>50.05</v>
      </c>
      <c r="J83" s="8">
        <f t="shared" si="16"/>
        <v>66.849999999999994</v>
      </c>
      <c r="K83" s="8">
        <v>3</v>
      </c>
      <c r="L83" s="12" t="s">
        <v>22</v>
      </c>
      <c r="M83" s="11"/>
    </row>
    <row r="84" spans="1:13">
      <c r="A84" s="17"/>
      <c r="B84" s="20"/>
      <c r="C84" s="22"/>
      <c r="D84" s="8" t="s">
        <v>191</v>
      </c>
      <c r="E84" s="8" t="s">
        <v>192</v>
      </c>
      <c r="F84" s="8">
        <v>51</v>
      </c>
      <c r="G84" s="8">
        <f t="shared" si="14"/>
        <v>15.299999999999999</v>
      </c>
      <c r="H84" s="8">
        <v>71.099999999999994</v>
      </c>
      <c r="I84" s="8">
        <f t="shared" si="15"/>
        <v>49.769999999999996</v>
      </c>
      <c r="J84" s="8">
        <f t="shared" si="16"/>
        <v>65.069999999999993</v>
      </c>
      <c r="K84" s="8">
        <v>4</v>
      </c>
      <c r="L84" s="12" t="s">
        <v>22</v>
      </c>
      <c r="M84" s="11"/>
    </row>
    <row r="85" spans="1:13">
      <c r="A85" s="17"/>
      <c r="B85" s="20"/>
      <c r="C85" s="22"/>
      <c r="D85" s="8" t="s">
        <v>193</v>
      </c>
      <c r="E85" s="8" t="s">
        <v>194</v>
      </c>
      <c r="F85" s="8">
        <v>51</v>
      </c>
      <c r="G85" s="8">
        <f t="shared" si="14"/>
        <v>15.299999999999999</v>
      </c>
      <c r="H85" s="8">
        <v>71.099999999999994</v>
      </c>
      <c r="I85" s="8">
        <f t="shared" si="15"/>
        <v>49.769999999999996</v>
      </c>
      <c r="J85" s="8">
        <f t="shared" si="16"/>
        <v>65.069999999999993</v>
      </c>
      <c r="K85" s="8">
        <v>5</v>
      </c>
      <c r="L85" s="12" t="s">
        <v>22</v>
      </c>
      <c r="M85" s="11"/>
    </row>
    <row r="86" spans="1:13">
      <c r="A86" s="17"/>
      <c r="B86" s="20"/>
      <c r="C86" s="22"/>
      <c r="D86" s="8" t="s">
        <v>195</v>
      </c>
      <c r="E86" s="8" t="s">
        <v>196</v>
      </c>
      <c r="F86" s="8">
        <v>58</v>
      </c>
      <c r="G86" s="8">
        <f t="shared" si="14"/>
        <v>17.399999999999999</v>
      </c>
      <c r="H86" s="8">
        <v>66.2</v>
      </c>
      <c r="I86" s="8">
        <f t="shared" si="15"/>
        <v>46.339999999999996</v>
      </c>
      <c r="J86" s="8">
        <f t="shared" si="16"/>
        <v>63.739999999999995</v>
      </c>
      <c r="K86" s="8">
        <v>6</v>
      </c>
      <c r="L86" s="12" t="s">
        <v>22</v>
      </c>
      <c r="M86" s="11"/>
    </row>
    <row r="87" spans="1:13">
      <c r="A87" s="17"/>
      <c r="B87" s="20"/>
      <c r="C87" s="22"/>
      <c r="D87" s="8" t="s">
        <v>197</v>
      </c>
      <c r="E87" s="8" t="s">
        <v>198</v>
      </c>
      <c r="F87" s="8">
        <v>50</v>
      </c>
      <c r="G87" s="8">
        <f t="shared" si="14"/>
        <v>15</v>
      </c>
      <c r="H87" s="8">
        <v>65.400000000000006</v>
      </c>
      <c r="I87" s="8">
        <f t="shared" si="15"/>
        <v>45.78</v>
      </c>
      <c r="J87" s="8">
        <f t="shared" si="16"/>
        <v>60.78</v>
      </c>
      <c r="K87" s="8">
        <v>7</v>
      </c>
      <c r="L87" s="12" t="s">
        <v>22</v>
      </c>
      <c r="M87" s="11"/>
    </row>
    <row r="88" spans="1:13">
      <c r="A88" s="17"/>
      <c r="B88" s="20"/>
      <c r="C88" s="22"/>
      <c r="D88" s="8" t="s">
        <v>199</v>
      </c>
      <c r="E88" s="8" t="s">
        <v>200</v>
      </c>
      <c r="F88" s="8">
        <v>46</v>
      </c>
      <c r="G88" s="8">
        <f t="shared" si="14"/>
        <v>13.799999999999999</v>
      </c>
      <c r="H88" s="8">
        <v>64.400000000000006</v>
      </c>
      <c r="I88" s="8">
        <f t="shared" si="15"/>
        <v>45.08</v>
      </c>
      <c r="J88" s="8">
        <f t="shared" si="16"/>
        <v>58.879999999999995</v>
      </c>
      <c r="K88" s="8">
        <v>8</v>
      </c>
      <c r="L88" s="12" t="s">
        <v>22</v>
      </c>
      <c r="M88" s="11"/>
    </row>
    <row r="89" spans="1:13">
      <c r="A89" s="17"/>
      <c r="B89" s="20"/>
      <c r="C89" s="22"/>
      <c r="D89" s="8" t="s">
        <v>201</v>
      </c>
      <c r="E89" s="8" t="s">
        <v>202</v>
      </c>
      <c r="F89" s="8">
        <v>48</v>
      </c>
      <c r="G89" s="8">
        <f t="shared" si="14"/>
        <v>14.399999999999999</v>
      </c>
      <c r="H89" s="8">
        <v>61.8</v>
      </c>
      <c r="I89" s="8">
        <f t="shared" si="15"/>
        <v>43.26</v>
      </c>
      <c r="J89" s="8">
        <f t="shared" si="16"/>
        <v>57.66</v>
      </c>
      <c r="K89" s="8">
        <v>9</v>
      </c>
      <c r="L89" s="12" t="s">
        <v>22</v>
      </c>
      <c r="M89" s="11"/>
    </row>
    <row r="90" spans="1:13">
      <c r="A90" s="17"/>
      <c r="B90" s="20"/>
      <c r="C90" s="22"/>
      <c r="D90" s="8" t="s">
        <v>203</v>
      </c>
      <c r="E90" s="8" t="s">
        <v>204</v>
      </c>
      <c r="F90" s="8">
        <v>44</v>
      </c>
      <c r="G90" s="8">
        <f t="shared" si="14"/>
        <v>13.2</v>
      </c>
      <c r="H90" s="8">
        <v>60.9</v>
      </c>
      <c r="I90" s="8">
        <f t="shared" si="15"/>
        <v>42.629999999999995</v>
      </c>
      <c r="J90" s="8">
        <f t="shared" si="16"/>
        <v>55.83</v>
      </c>
      <c r="K90" s="8">
        <v>10</v>
      </c>
      <c r="L90" s="12" t="s">
        <v>22</v>
      </c>
      <c r="M90" s="11"/>
    </row>
    <row r="91" spans="1:13">
      <c r="A91" s="17"/>
      <c r="B91" s="20"/>
      <c r="C91" s="22"/>
      <c r="D91" s="8" t="s">
        <v>205</v>
      </c>
      <c r="E91" s="8" t="s">
        <v>206</v>
      </c>
      <c r="F91" s="8">
        <v>36</v>
      </c>
      <c r="G91" s="8">
        <f t="shared" si="14"/>
        <v>10.799999999999999</v>
      </c>
      <c r="H91" s="8">
        <v>61.4</v>
      </c>
      <c r="I91" s="8">
        <f t="shared" si="15"/>
        <v>42.98</v>
      </c>
      <c r="J91" s="8">
        <f t="shared" si="16"/>
        <v>53.779999999999994</v>
      </c>
      <c r="K91" s="8">
        <v>11</v>
      </c>
      <c r="L91" s="12" t="s">
        <v>22</v>
      </c>
      <c r="M91" s="11"/>
    </row>
    <row r="92" spans="1:13">
      <c r="A92" s="17"/>
      <c r="B92" s="20" t="s">
        <v>207</v>
      </c>
      <c r="C92" s="22">
        <v>2</v>
      </c>
      <c r="D92" s="8" t="s">
        <v>208</v>
      </c>
      <c r="E92" s="8" t="s">
        <v>209</v>
      </c>
      <c r="F92" s="8">
        <v>90</v>
      </c>
      <c r="G92" s="8">
        <f t="shared" si="14"/>
        <v>27</v>
      </c>
      <c r="H92" s="8">
        <v>73.3</v>
      </c>
      <c r="I92" s="8">
        <f t="shared" si="15"/>
        <v>51.309999999999995</v>
      </c>
      <c r="J92" s="8">
        <f t="shared" si="16"/>
        <v>78.31</v>
      </c>
      <c r="K92" s="8">
        <v>1</v>
      </c>
      <c r="L92" s="10" t="s">
        <v>19</v>
      </c>
      <c r="M92" s="11"/>
    </row>
    <row r="93" spans="1:13">
      <c r="A93" s="17"/>
      <c r="B93" s="20"/>
      <c r="C93" s="22"/>
      <c r="D93" s="8" t="s">
        <v>210</v>
      </c>
      <c r="E93" s="8" t="s">
        <v>211</v>
      </c>
      <c r="F93" s="8">
        <v>80.5</v>
      </c>
      <c r="G93" s="8">
        <f t="shared" si="14"/>
        <v>24.15</v>
      </c>
      <c r="H93" s="8">
        <v>75.400000000000006</v>
      </c>
      <c r="I93" s="8">
        <f t="shared" si="15"/>
        <v>52.78</v>
      </c>
      <c r="J93" s="8">
        <f t="shared" si="16"/>
        <v>76.930000000000007</v>
      </c>
      <c r="K93" s="8">
        <v>2</v>
      </c>
      <c r="L93" s="10" t="s">
        <v>19</v>
      </c>
      <c r="M93" s="11"/>
    </row>
    <row r="94" spans="1:13">
      <c r="A94" s="17"/>
      <c r="B94" s="20"/>
      <c r="C94" s="22"/>
      <c r="D94" s="8" t="s">
        <v>212</v>
      </c>
      <c r="E94" s="8" t="s">
        <v>213</v>
      </c>
      <c r="F94" s="8">
        <v>81</v>
      </c>
      <c r="G94" s="8">
        <f t="shared" si="14"/>
        <v>24.3</v>
      </c>
      <c r="H94" s="8">
        <v>72.8</v>
      </c>
      <c r="I94" s="8">
        <f t="shared" si="15"/>
        <v>50.959999999999994</v>
      </c>
      <c r="J94" s="8">
        <f t="shared" si="16"/>
        <v>75.259999999999991</v>
      </c>
      <c r="K94" s="8">
        <v>3</v>
      </c>
      <c r="L94" s="12" t="s">
        <v>22</v>
      </c>
      <c r="M94" s="11"/>
    </row>
    <row r="95" spans="1:13">
      <c r="A95" s="17"/>
      <c r="B95" s="20"/>
      <c r="C95" s="22"/>
      <c r="D95" s="8" t="s">
        <v>214</v>
      </c>
      <c r="E95" s="8" t="s">
        <v>215</v>
      </c>
      <c r="F95" s="8">
        <v>79</v>
      </c>
      <c r="G95" s="8">
        <f t="shared" si="14"/>
        <v>23.7</v>
      </c>
      <c r="H95" s="8">
        <v>66.599999999999994</v>
      </c>
      <c r="I95" s="8">
        <f t="shared" si="15"/>
        <v>46.61999999999999</v>
      </c>
      <c r="J95" s="8">
        <f t="shared" si="16"/>
        <v>70.319999999999993</v>
      </c>
      <c r="K95" s="8">
        <v>4</v>
      </c>
      <c r="L95" s="12" t="s">
        <v>22</v>
      </c>
      <c r="M95" s="11"/>
    </row>
    <row r="96" spans="1:13">
      <c r="A96" s="17"/>
      <c r="B96" s="20"/>
      <c r="C96" s="22"/>
      <c r="D96" s="8" t="s">
        <v>216</v>
      </c>
      <c r="E96" s="8" t="s">
        <v>217</v>
      </c>
      <c r="F96" s="8">
        <v>75.5</v>
      </c>
      <c r="G96" s="8">
        <f t="shared" si="14"/>
        <v>22.65</v>
      </c>
      <c r="H96" s="8">
        <v>65.8</v>
      </c>
      <c r="I96" s="8">
        <f t="shared" si="15"/>
        <v>46.059999999999995</v>
      </c>
      <c r="J96" s="8">
        <f t="shared" si="16"/>
        <v>68.709999999999994</v>
      </c>
      <c r="K96" s="8">
        <v>5</v>
      </c>
      <c r="L96" s="12" t="s">
        <v>22</v>
      </c>
      <c r="M96" s="11"/>
    </row>
    <row r="97" spans="1:13">
      <c r="A97" s="17"/>
      <c r="B97" s="20"/>
      <c r="C97" s="22"/>
      <c r="D97" s="8" t="s">
        <v>218</v>
      </c>
      <c r="E97" s="8" t="s">
        <v>219</v>
      </c>
      <c r="F97" s="8">
        <v>77.5</v>
      </c>
      <c r="G97" s="8">
        <f t="shared" si="14"/>
        <v>23.25</v>
      </c>
      <c r="H97" s="8">
        <v>62.8</v>
      </c>
      <c r="I97" s="8">
        <f t="shared" si="15"/>
        <v>43.959999999999994</v>
      </c>
      <c r="J97" s="8">
        <f t="shared" si="16"/>
        <v>67.209999999999994</v>
      </c>
      <c r="K97" s="8">
        <v>6</v>
      </c>
      <c r="L97" s="12" t="s">
        <v>22</v>
      </c>
      <c r="M97" s="11"/>
    </row>
    <row r="98" spans="1:13">
      <c r="A98" s="17"/>
      <c r="B98" s="20"/>
      <c r="C98" s="22"/>
      <c r="D98" s="8" t="s">
        <v>220</v>
      </c>
      <c r="E98" s="8" t="s">
        <v>221</v>
      </c>
      <c r="F98" s="8">
        <v>68.5</v>
      </c>
      <c r="G98" s="8">
        <f t="shared" si="14"/>
        <v>20.55</v>
      </c>
      <c r="H98" s="8">
        <v>66.599999999999994</v>
      </c>
      <c r="I98" s="8">
        <f t="shared" si="15"/>
        <v>46.61999999999999</v>
      </c>
      <c r="J98" s="8">
        <f t="shared" si="16"/>
        <v>67.169999999999987</v>
      </c>
      <c r="K98" s="8">
        <v>7</v>
      </c>
      <c r="L98" s="12" t="s">
        <v>22</v>
      </c>
      <c r="M98" s="11"/>
    </row>
    <row r="99" spans="1:13">
      <c r="A99" s="17"/>
      <c r="B99" s="20"/>
      <c r="C99" s="22"/>
      <c r="D99" s="8" t="s">
        <v>222</v>
      </c>
      <c r="E99" s="8" t="s">
        <v>223</v>
      </c>
      <c r="F99" s="8">
        <v>73</v>
      </c>
      <c r="G99" s="8">
        <f t="shared" si="14"/>
        <v>21.9</v>
      </c>
      <c r="H99" s="8">
        <v>64.400000000000006</v>
      </c>
      <c r="I99" s="8">
        <f t="shared" si="15"/>
        <v>45.08</v>
      </c>
      <c r="J99" s="8">
        <f t="shared" si="16"/>
        <v>66.97999999999999</v>
      </c>
      <c r="K99" s="8">
        <v>8</v>
      </c>
      <c r="L99" s="12" t="s">
        <v>22</v>
      </c>
      <c r="M99" s="11"/>
    </row>
    <row r="100" spans="1:13">
      <c r="A100" s="17"/>
      <c r="B100" s="20"/>
      <c r="C100" s="22"/>
      <c r="D100" s="8" t="s">
        <v>224</v>
      </c>
      <c r="E100" s="8" t="s">
        <v>225</v>
      </c>
      <c r="F100" s="8">
        <v>79.5</v>
      </c>
      <c r="G100" s="8">
        <f t="shared" si="14"/>
        <v>23.849999999999998</v>
      </c>
      <c r="H100" s="8">
        <v>61.2</v>
      </c>
      <c r="I100" s="8">
        <f t="shared" si="15"/>
        <v>42.839999999999996</v>
      </c>
      <c r="J100" s="8">
        <f t="shared" si="16"/>
        <v>66.69</v>
      </c>
      <c r="K100" s="8">
        <v>9</v>
      </c>
      <c r="L100" s="12" t="s">
        <v>22</v>
      </c>
      <c r="M100" s="11"/>
    </row>
    <row r="101" spans="1:13">
      <c r="A101" s="17"/>
      <c r="B101" s="20"/>
      <c r="C101" s="22"/>
      <c r="D101" s="8" t="s">
        <v>226</v>
      </c>
      <c r="E101" s="8" t="s">
        <v>227</v>
      </c>
      <c r="F101" s="8">
        <v>71</v>
      </c>
      <c r="G101" s="8">
        <f t="shared" si="14"/>
        <v>21.3</v>
      </c>
      <c r="H101" s="8">
        <v>63.6</v>
      </c>
      <c r="I101" s="8">
        <f t="shared" si="15"/>
        <v>44.519999999999996</v>
      </c>
      <c r="J101" s="8">
        <f t="shared" si="16"/>
        <v>65.819999999999993</v>
      </c>
      <c r="K101" s="8">
        <v>10</v>
      </c>
      <c r="L101" s="12" t="s">
        <v>22</v>
      </c>
      <c r="M101" s="11"/>
    </row>
    <row r="102" spans="1:13">
      <c r="A102" s="17"/>
      <c r="B102" s="20"/>
      <c r="C102" s="22"/>
      <c r="D102" s="8" t="s">
        <v>228</v>
      </c>
      <c r="E102" s="8" t="s">
        <v>229</v>
      </c>
      <c r="F102" s="8">
        <v>54.5</v>
      </c>
      <c r="G102" s="8">
        <f t="shared" si="14"/>
        <v>16.349999999999998</v>
      </c>
      <c r="H102" s="8">
        <v>64.599999999999994</v>
      </c>
      <c r="I102" s="8">
        <f t="shared" si="15"/>
        <v>45.219999999999992</v>
      </c>
      <c r="J102" s="8">
        <f t="shared" si="16"/>
        <v>61.569999999999993</v>
      </c>
      <c r="K102" s="8">
        <v>11</v>
      </c>
      <c r="L102" s="12" t="s">
        <v>22</v>
      </c>
      <c r="M102" s="11"/>
    </row>
    <row r="103" spans="1:13">
      <c r="A103" s="17"/>
      <c r="B103" s="20"/>
      <c r="C103" s="22"/>
      <c r="D103" s="8" t="s">
        <v>230</v>
      </c>
      <c r="E103" s="8" t="s">
        <v>231</v>
      </c>
      <c r="F103" s="8">
        <v>55.5</v>
      </c>
      <c r="G103" s="8">
        <f t="shared" si="14"/>
        <v>16.649999999999999</v>
      </c>
      <c r="H103" s="8">
        <v>62.4</v>
      </c>
      <c r="I103" s="8">
        <f t="shared" si="15"/>
        <v>43.68</v>
      </c>
      <c r="J103" s="8">
        <f t="shared" si="16"/>
        <v>60.33</v>
      </c>
      <c r="K103" s="8">
        <v>12</v>
      </c>
      <c r="L103" s="12" t="s">
        <v>22</v>
      </c>
      <c r="M103" s="11"/>
    </row>
    <row r="104" spans="1:13">
      <c r="A104" s="17"/>
      <c r="B104" s="20"/>
      <c r="C104" s="22"/>
      <c r="D104" s="8" t="s">
        <v>232</v>
      </c>
      <c r="E104" s="8" t="s">
        <v>233</v>
      </c>
      <c r="F104" s="8">
        <v>55</v>
      </c>
      <c r="G104" s="8">
        <f t="shared" si="14"/>
        <v>16.5</v>
      </c>
      <c r="H104" s="8">
        <v>62</v>
      </c>
      <c r="I104" s="8">
        <f t="shared" si="15"/>
        <v>43.4</v>
      </c>
      <c r="J104" s="8">
        <f t="shared" si="16"/>
        <v>59.9</v>
      </c>
      <c r="K104" s="8">
        <v>13</v>
      </c>
      <c r="L104" s="12" t="s">
        <v>22</v>
      </c>
      <c r="M104" s="11"/>
    </row>
    <row r="105" spans="1:13">
      <c r="A105" s="17"/>
      <c r="B105" s="20" t="s">
        <v>234</v>
      </c>
      <c r="C105" s="22">
        <v>1</v>
      </c>
      <c r="D105" s="8" t="s">
        <v>235</v>
      </c>
      <c r="E105" s="8" t="s">
        <v>236</v>
      </c>
      <c r="F105" s="8">
        <v>89</v>
      </c>
      <c r="G105" s="8">
        <f t="shared" si="14"/>
        <v>26.7</v>
      </c>
      <c r="H105" s="8">
        <v>87.8</v>
      </c>
      <c r="I105" s="8">
        <f t="shared" si="15"/>
        <v>61.459999999999994</v>
      </c>
      <c r="J105" s="8">
        <f t="shared" si="16"/>
        <v>88.16</v>
      </c>
      <c r="K105" s="8">
        <v>1</v>
      </c>
      <c r="L105" s="10" t="s">
        <v>19</v>
      </c>
      <c r="M105" s="11"/>
    </row>
    <row r="106" spans="1:13">
      <c r="A106" s="17"/>
      <c r="B106" s="20"/>
      <c r="C106" s="22"/>
      <c r="D106" s="8" t="s">
        <v>237</v>
      </c>
      <c r="E106" s="8" t="s">
        <v>238</v>
      </c>
      <c r="F106" s="8">
        <v>77</v>
      </c>
      <c r="G106" s="8">
        <f t="shared" si="14"/>
        <v>23.099999999999998</v>
      </c>
      <c r="H106" s="8">
        <v>75</v>
      </c>
      <c r="I106" s="8">
        <f t="shared" si="15"/>
        <v>52.5</v>
      </c>
      <c r="J106" s="8">
        <f t="shared" si="16"/>
        <v>75.599999999999994</v>
      </c>
      <c r="K106" s="8">
        <v>2</v>
      </c>
      <c r="L106" s="12" t="s">
        <v>22</v>
      </c>
      <c r="M106" s="11"/>
    </row>
    <row r="107" spans="1:13">
      <c r="A107" s="17"/>
      <c r="B107" s="20"/>
      <c r="C107" s="22"/>
      <c r="D107" s="8" t="s">
        <v>239</v>
      </c>
      <c r="E107" s="8" t="s">
        <v>240</v>
      </c>
      <c r="F107" s="8">
        <v>83</v>
      </c>
      <c r="G107" s="8">
        <f t="shared" si="14"/>
        <v>24.9</v>
      </c>
      <c r="H107" s="8">
        <v>72.400000000000006</v>
      </c>
      <c r="I107" s="8">
        <f t="shared" si="15"/>
        <v>50.68</v>
      </c>
      <c r="J107" s="8">
        <f t="shared" si="16"/>
        <v>75.58</v>
      </c>
      <c r="K107" s="8">
        <v>3</v>
      </c>
      <c r="L107" s="12" t="s">
        <v>22</v>
      </c>
      <c r="M107" s="11"/>
    </row>
    <row r="108" spans="1:13">
      <c r="A108" s="17"/>
      <c r="B108" s="20"/>
      <c r="C108" s="22"/>
      <c r="D108" s="8" t="s">
        <v>241</v>
      </c>
      <c r="E108" s="8" t="s">
        <v>242</v>
      </c>
      <c r="F108" s="8">
        <v>77</v>
      </c>
      <c r="G108" s="8">
        <f t="shared" si="14"/>
        <v>23.099999999999998</v>
      </c>
      <c r="H108" s="8">
        <v>74.2</v>
      </c>
      <c r="I108" s="8">
        <f t="shared" si="15"/>
        <v>51.94</v>
      </c>
      <c r="J108" s="8">
        <f t="shared" si="16"/>
        <v>75.039999999999992</v>
      </c>
      <c r="K108" s="8">
        <v>4</v>
      </c>
      <c r="L108" s="12" t="s">
        <v>22</v>
      </c>
      <c r="M108" s="11"/>
    </row>
    <row r="109" spans="1:13">
      <c r="A109" s="17"/>
      <c r="B109" s="20"/>
      <c r="C109" s="22"/>
      <c r="D109" s="8" t="s">
        <v>243</v>
      </c>
      <c r="E109" s="8" t="s">
        <v>244</v>
      </c>
      <c r="F109" s="8">
        <v>80</v>
      </c>
      <c r="G109" s="8">
        <f t="shared" si="14"/>
        <v>24</v>
      </c>
      <c r="H109" s="8">
        <v>71.8</v>
      </c>
      <c r="I109" s="8">
        <f t="shared" si="15"/>
        <v>50.26</v>
      </c>
      <c r="J109" s="8">
        <f t="shared" si="16"/>
        <v>74.259999999999991</v>
      </c>
      <c r="K109" s="8">
        <v>5</v>
      </c>
      <c r="L109" s="12" t="s">
        <v>22</v>
      </c>
      <c r="M109" s="11"/>
    </row>
    <row r="110" spans="1:13">
      <c r="A110" s="17"/>
      <c r="B110" s="20"/>
      <c r="C110" s="22"/>
      <c r="D110" s="8" t="s">
        <v>245</v>
      </c>
      <c r="E110" s="8" t="s">
        <v>246</v>
      </c>
      <c r="F110" s="8">
        <v>79</v>
      </c>
      <c r="G110" s="8">
        <f t="shared" si="14"/>
        <v>23.7</v>
      </c>
      <c r="H110" s="8">
        <v>71.8</v>
      </c>
      <c r="I110" s="8">
        <f t="shared" si="15"/>
        <v>50.26</v>
      </c>
      <c r="J110" s="8">
        <f t="shared" si="16"/>
        <v>73.959999999999994</v>
      </c>
      <c r="K110" s="8">
        <v>6</v>
      </c>
      <c r="L110" s="12" t="s">
        <v>22</v>
      </c>
      <c r="M110" s="11"/>
    </row>
    <row r="111" spans="1:13">
      <c r="A111" s="17"/>
      <c r="B111" s="20"/>
      <c r="C111" s="22"/>
      <c r="D111" s="8" t="s">
        <v>247</v>
      </c>
      <c r="E111" s="8" t="s">
        <v>248</v>
      </c>
      <c r="F111" s="8">
        <v>79</v>
      </c>
      <c r="G111" s="8">
        <f t="shared" si="14"/>
        <v>23.7</v>
      </c>
      <c r="H111" s="8">
        <v>70.400000000000006</v>
      </c>
      <c r="I111" s="8">
        <f t="shared" si="15"/>
        <v>49.28</v>
      </c>
      <c r="J111" s="8">
        <f t="shared" si="16"/>
        <v>72.98</v>
      </c>
      <c r="K111" s="8">
        <v>7</v>
      </c>
      <c r="L111" s="12" t="s">
        <v>22</v>
      </c>
      <c r="M111" s="11"/>
    </row>
    <row r="112" spans="1:13">
      <c r="A112" s="17"/>
      <c r="B112" s="20"/>
      <c r="C112" s="22"/>
      <c r="D112" s="8" t="s">
        <v>155</v>
      </c>
      <c r="E112" s="8" t="s">
        <v>249</v>
      </c>
      <c r="F112" s="8">
        <v>83</v>
      </c>
      <c r="G112" s="8">
        <f t="shared" si="14"/>
        <v>24.9</v>
      </c>
      <c r="H112" s="8">
        <v>68</v>
      </c>
      <c r="I112" s="8">
        <f t="shared" si="15"/>
        <v>47.599999999999994</v>
      </c>
      <c r="J112" s="8">
        <f t="shared" si="16"/>
        <v>72.5</v>
      </c>
      <c r="K112" s="8">
        <v>8</v>
      </c>
      <c r="L112" s="12" t="s">
        <v>22</v>
      </c>
      <c r="M112" s="11"/>
    </row>
    <row r="113" spans="1:13">
      <c r="A113" s="17"/>
      <c r="B113" s="20"/>
      <c r="C113" s="22"/>
      <c r="D113" s="8" t="s">
        <v>250</v>
      </c>
      <c r="E113" s="8" t="s">
        <v>251</v>
      </c>
      <c r="F113" s="8">
        <v>80</v>
      </c>
      <c r="G113" s="8">
        <f t="shared" si="14"/>
        <v>24</v>
      </c>
      <c r="H113" s="8">
        <v>68.400000000000006</v>
      </c>
      <c r="I113" s="8">
        <f t="shared" si="15"/>
        <v>47.88</v>
      </c>
      <c r="J113" s="8">
        <f t="shared" si="16"/>
        <v>71.88</v>
      </c>
      <c r="K113" s="8">
        <v>9</v>
      </c>
      <c r="L113" s="12" t="s">
        <v>22</v>
      </c>
      <c r="M113" s="11"/>
    </row>
    <row r="114" spans="1:13">
      <c r="A114" s="18"/>
      <c r="B114" s="20"/>
      <c r="C114" s="22"/>
      <c r="D114" s="8" t="s">
        <v>252</v>
      </c>
      <c r="E114" s="8" t="s">
        <v>253</v>
      </c>
      <c r="F114" s="8">
        <v>73</v>
      </c>
      <c r="G114" s="8">
        <f t="shared" si="14"/>
        <v>21.9</v>
      </c>
      <c r="H114" s="8">
        <v>70.599999999999994</v>
      </c>
      <c r="I114" s="8">
        <f t="shared" si="15"/>
        <v>49.419999999999995</v>
      </c>
      <c r="J114" s="8">
        <f t="shared" si="16"/>
        <v>71.319999999999993</v>
      </c>
      <c r="K114" s="8">
        <v>10</v>
      </c>
      <c r="L114" s="12" t="s">
        <v>22</v>
      </c>
      <c r="M114" s="11"/>
    </row>
    <row r="115" spans="1:13">
      <c r="A115" s="18"/>
      <c r="B115" s="20"/>
      <c r="C115" s="22"/>
      <c r="D115" s="8" t="s">
        <v>254</v>
      </c>
      <c r="E115" s="8" t="s">
        <v>255</v>
      </c>
      <c r="F115" s="8">
        <v>85</v>
      </c>
      <c r="G115" s="8">
        <f t="shared" si="14"/>
        <v>25.5</v>
      </c>
      <c r="H115" s="8">
        <v>64.8</v>
      </c>
      <c r="I115" s="8">
        <f t="shared" si="15"/>
        <v>45.359999999999992</v>
      </c>
      <c r="J115" s="8">
        <f t="shared" si="16"/>
        <v>70.859999999999985</v>
      </c>
      <c r="K115" s="8">
        <v>11</v>
      </c>
      <c r="L115" s="12" t="s">
        <v>22</v>
      </c>
      <c r="M115" s="11"/>
    </row>
    <row r="116" spans="1:13">
      <c r="A116" s="18"/>
      <c r="B116" s="20"/>
      <c r="C116" s="22"/>
      <c r="D116" s="8" t="s">
        <v>256</v>
      </c>
      <c r="E116" s="8" t="s">
        <v>257</v>
      </c>
      <c r="F116" s="8">
        <v>67</v>
      </c>
      <c r="G116" s="8">
        <f t="shared" si="14"/>
        <v>20.099999999999998</v>
      </c>
      <c r="H116" s="8">
        <v>72</v>
      </c>
      <c r="I116" s="8">
        <f t="shared" si="15"/>
        <v>50.4</v>
      </c>
      <c r="J116" s="8">
        <f t="shared" si="16"/>
        <v>70.5</v>
      </c>
      <c r="K116" s="8">
        <v>12</v>
      </c>
      <c r="L116" s="12" t="s">
        <v>22</v>
      </c>
      <c r="M116" s="11"/>
    </row>
    <row r="117" spans="1:13">
      <c r="A117" s="18"/>
      <c r="B117" s="20"/>
      <c r="C117" s="22"/>
      <c r="D117" s="8" t="s">
        <v>149</v>
      </c>
      <c r="E117" s="8" t="s">
        <v>258</v>
      </c>
      <c r="F117" s="8">
        <v>83</v>
      </c>
      <c r="G117" s="8">
        <f t="shared" si="14"/>
        <v>24.9</v>
      </c>
      <c r="H117" s="8">
        <v>64.400000000000006</v>
      </c>
      <c r="I117" s="8">
        <f t="shared" si="15"/>
        <v>45.08</v>
      </c>
      <c r="J117" s="8">
        <f t="shared" si="16"/>
        <v>69.97999999999999</v>
      </c>
      <c r="K117" s="8">
        <v>13</v>
      </c>
      <c r="L117" s="12" t="s">
        <v>22</v>
      </c>
      <c r="M117" s="11"/>
    </row>
    <row r="118" spans="1:13">
      <c r="A118" s="18"/>
      <c r="B118" s="20"/>
      <c r="C118" s="22"/>
      <c r="D118" s="8" t="s">
        <v>259</v>
      </c>
      <c r="E118" s="8" t="s">
        <v>260</v>
      </c>
      <c r="F118" s="8">
        <v>75</v>
      </c>
      <c r="G118" s="8">
        <f t="shared" si="14"/>
        <v>22.5</v>
      </c>
      <c r="H118" s="8">
        <v>66.8</v>
      </c>
      <c r="I118" s="8">
        <f t="shared" si="15"/>
        <v>46.76</v>
      </c>
      <c r="J118" s="8">
        <f t="shared" si="16"/>
        <v>69.259999999999991</v>
      </c>
      <c r="K118" s="8">
        <v>14</v>
      </c>
      <c r="L118" s="12" t="s">
        <v>22</v>
      </c>
      <c r="M118" s="11"/>
    </row>
    <row r="119" spans="1:13">
      <c r="A119" s="18"/>
      <c r="B119" s="20"/>
      <c r="C119" s="22"/>
      <c r="D119" s="8" t="s">
        <v>261</v>
      </c>
      <c r="E119" s="8" t="s">
        <v>262</v>
      </c>
      <c r="F119" s="8">
        <v>79</v>
      </c>
      <c r="G119" s="8">
        <f t="shared" si="14"/>
        <v>23.7</v>
      </c>
      <c r="H119" s="8">
        <v>63.4</v>
      </c>
      <c r="I119" s="8">
        <f t="shared" si="15"/>
        <v>44.379999999999995</v>
      </c>
      <c r="J119" s="8">
        <f t="shared" si="16"/>
        <v>68.08</v>
      </c>
      <c r="K119" s="8">
        <v>15</v>
      </c>
      <c r="L119" s="12" t="s">
        <v>22</v>
      </c>
      <c r="M119" s="11"/>
    </row>
    <row r="120" spans="1:13">
      <c r="A120" s="18"/>
      <c r="B120" s="20"/>
      <c r="C120" s="22"/>
      <c r="D120" s="8" t="s">
        <v>263</v>
      </c>
      <c r="E120" s="8" t="s">
        <v>264</v>
      </c>
      <c r="F120" s="8">
        <v>71</v>
      </c>
      <c r="G120" s="8">
        <f t="shared" si="14"/>
        <v>21.3</v>
      </c>
      <c r="H120" s="8">
        <v>64.599999999999994</v>
      </c>
      <c r="I120" s="8">
        <f t="shared" si="15"/>
        <v>45.219999999999992</v>
      </c>
      <c r="J120" s="8">
        <f t="shared" si="16"/>
        <v>66.52</v>
      </c>
      <c r="K120" s="8">
        <v>16</v>
      </c>
      <c r="L120" s="12" t="s">
        <v>22</v>
      </c>
      <c r="M120" s="11"/>
    </row>
    <row r="121" spans="1:13">
      <c r="A121" s="19"/>
      <c r="B121" s="21"/>
      <c r="C121" s="23"/>
      <c r="D121" s="13" t="s">
        <v>265</v>
      </c>
      <c r="E121" s="13" t="s">
        <v>266</v>
      </c>
      <c r="F121" s="13">
        <v>71</v>
      </c>
      <c r="G121" s="13">
        <f t="shared" si="14"/>
        <v>21.3</v>
      </c>
      <c r="H121" s="13">
        <v>63.6</v>
      </c>
      <c r="I121" s="13">
        <f t="shared" si="15"/>
        <v>44.519999999999996</v>
      </c>
      <c r="J121" s="13">
        <f t="shared" si="16"/>
        <v>65.819999999999993</v>
      </c>
      <c r="K121" s="13">
        <v>17</v>
      </c>
      <c r="L121" s="14" t="s">
        <v>22</v>
      </c>
      <c r="M121" s="15"/>
    </row>
  </sheetData>
  <sortState ref="D64:L80">
    <sortCondition ref="K64:K80"/>
  </sortState>
  <mergeCells count="30">
    <mergeCell ref="B105:B121"/>
    <mergeCell ref="C4:C11"/>
    <mergeCell ref="C12:C14"/>
    <mergeCell ref="C15:C26"/>
    <mergeCell ref="C27:C28"/>
    <mergeCell ref="C29:C37"/>
    <mergeCell ref="C38:C43"/>
    <mergeCell ref="C44:C47"/>
    <mergeCell ref="C48:C51"/>
    <mergeCell ref="C52:C63"/>
    <mergeCell ref="C64:C80"/>
    <mergeCell ref="C81:C91"/>
    <mergeCell ref="C92:C104"/>
    <mergeCell ref="C105:C121"/>
    <mergeCell ref="A2:M2"/>
    <mergeCell ref="A4:A58"/>
    <mergeCell ref="A59:A113"/>
    <mergeCell ref="A114:A121"/>
    <mergeCell ref="B4:B11"/>
    <mergeCell ref="B12:B14"/>
    <mergeCell ref="B15:B26"/>
    <mergeCell ref="B27:B28"/>
    <mergeCell ref="B29:B37"/>
    <mergeCell ref="B38:B43"/>
    <mergeCell ref="B44:B47"/>
    <mergeCell ref="B48:B51"/>
    <mergeCell ref="B52:B63"/>
    <mergeCell ref="B64:B80"/>
    <mergeCell ref="B81:B91"/>
    <mergeCell ref="B92:B104"/>
  </mergeCells>
  <phoneticPr fontId="11" type="noConversion"/>
  <pageMargins left="0.156944444444444" right="0" top="0.39305555555555599" bottom="0.39305555555555599" header="0.51180555555555596" footer="0.51180555555555596"/>
  <pageSetup paperSize="9" orientation="portrait"/>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2024-05-27T03:38:00Z</dcterms:created>
  <dcterms:modified xsi:type="dcterms:W3CDTF">2024-06-05T13:30:11Z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282DC0DFBACD45AA8E786CF6DE4CD951_11</vt:lpwstr>
  </property>
  <property fmtid="{D5CDD505-2E9C-101B-9397-08002B2CF9AE}" pid="3" name="KSOProductBuildVer">
    <vt:lpwstr>2052-12.1.0.16929</vt:lpwstr>
  </property>
</Properties>
</file>