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7" activeTab="21"/>
  </bookViews>
  <sheets>
    <sheet name="县委综合信息中心" sheetId="3" r:id="rId1"/>
    <sheet name="融媒体中心01" sheetId="4" r:id="rId2"/>
    <sheet name="融媒体中心02" sheetId="25" r:id="rId3"/>
    <sheet name="建设工程质量安全站" sheetId="5" r:id="rId4"/>
    <sheet name="群众来访接待中心" sheetId="6" r:id="rId5"/>
    <sheet name="县人民医院" sheetId="7" r:id="rId6"/>
    <sheet name="社情民意调查中心" sheetId="8" r:id="rId7"/>
    <sheet name="投资商务供销服务中心" sheetId="9" r:id="rId8"/>
    <sheet name="新型农村养老保险服务中心" sheetId="10" r:id="rId9"/>
    <sheet name="城乡居民最低生活保障中心" sheetId="11" r:id="rId10"/>
    <sheet name="洒库乡就业和社会保障服务中心" sheetId="12" r:id="rId11"/>
    <sheet name="美姑县柳洪乡便民服务中心" sheetId="13" r:id="rId12"/>
    <sheet name="柳洪乡宣传文化服务中心" sheetId="14" r:id="rId13"/>
    <sheet name="柳洪乡就业和社会保障服务中心" sheetId="15" r:id="rId14"/>
    <sheet name="井叶特西乡农业农村综合服务中心" sheetId="16" r:id="rId15"/>
    <sheet name="井叶特西乡宣传文化服务中心" sheetId="17" r:id="rId16"/>
    <sheet name="井叶特西乡就业和社会保障服务中心" sheetId="18" r:id="rId17"/>
    <sheet name="候古莫镇宣传文化服务中心" sheetId="19" r:id="rId18"/>
    <sheet name="美姑县洪溪镇便民服务中心" sheetId="20" r:id="rId19"/>
    <sheet name="美姑县洪溪镇就业和社会保障服务中心" sheetId="21" r:id="rId20"/>
    <sheet name="美姑县合姑洛乡便民服务中心" sheetId="22" r:id="rId21"/>
    <sheet name="美姑县巴普镇城镇综合服务中心" sheetId="23" r:id="rId22"/>
    <sheet name="Sheet1" sheetId="24" r:id="rId23"/>
  </sheets>
  <definedNames>
    <definedName name="_xlnm._FilterDatabase" localSheetId="0" hidden="1">县委综合信息中心!$A$1:$K$4</definedName>
    <definedName name="_xlnm._FilterDatabase" localSheetId="1" hidden="1">融媒体中心01!$A$1:$K$3</definedName>
    <definedName name="_xlnm._FilterDatabase" localSheetId="2" hidden="1">融媒体中心02!$A$1:$K$3</definedName>
    <definedName name="_xlnm._FilterDatabase" localSheetId="3" hidden="1">建设工程质量安全站!$A$1:$K$3</definedName>
    <definedName name="_xlnm._FilterDatabase" localSheetId="4" hidden="1">群众来访接待中心!$A$1:$K$3</definedName>
    <definedName name="_xlnm._FilterDatabase" localSheetId="6" hidden="1">社情民意调查中心!$A$1:$K$3</definedName>
    <definedName name="_xlnm._FilterDatabase" localSheetId="7" hidden="1">投资商务供销服务中心!$A$1:$K$3</definedName>
    <definedName name="_xlnm._FilterDatabase" localSheetId="8" hidden="1">新型农村养老保险服务中心!$A$1:$K$3</definedName>
    <definedName name="_xlnm._FilterDatabase" localSheetId="9" hidden="1">城乡居民最低生活保障中心!$A$1:$K$3</definedName>
    <definedName name="_xlnm._FilterDatabase" localSheetId="10" hidden="1">洒库乡就业和社会保障服务中心!$A$1:$K$3</definedName>
    <definedName name="_xlnm._FilterDatabase" localSheetId="11" hidden="1">美姑县柳洪乡便民服务中心!$A$1:$K$3</definedName>
    <definedName name="_xlnm._FilterDatabase" localSheetId="12" hidden="1">柳洪乡宣传文化服务中心!$A$1:$K$3</definedName>
    <definedName name="_xlnm._FilterDatabase" localSheetId="13" hidden="1">柳洪乡就业和社会保障服务中心!$A$1:$K$3</definedName>
    <definedName name="_xlnm._FilterDatabase" localSheetId="14" hidden="1">井叶特西乡农业农村综合服务中心!$A$1:$K$3</definedName>
    <definedName name="_xlnm._FilterDatabase" localSheetId="15" hidden="1">井叶特西乡宣传文化服务中心!$A$1:$K$3</definedName>
    <definedName name="_xlnm._FilterDatabase" localSheetId="16" hidden="1">井叶特西乡就业和社会保障服务中心!$A$1:$K$3</definedName>
    <definedName name="_xlnm._FilterDatabase" localSheetId="17" hidden="1">候古莫镇宣传文化服务中心!$A$1:$K$4</definedName>
    <definedName name="_xlnm._FilterDatabase" localSheetId="18" hidden="1">美姑县洪溪镇便民服务中心!$A$1:$K$3</definedName>
    <definedName name="_xlnm._FilterDatabase" localSheetId="19" hidden="1">美姑县洪溪镇就业和社会保障服务中心!$A$1:$K$3</definedName>
    <definedName name="_xlnm._FilterDatabase" localSheetId="20" hidden="1">美姑县合姑洛乡便民服务中心!$A$1:$K$3</definedName>
    <definedName name="_xlnm._FilterDatabase" localSheetId="21" hidden="1">美姑县巴普镇城镇综合服务中心!$A$1:$K$3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<sst xmlns="http://schemas.openxmlformats.org/spreadsheetml/2006/main" count="399" uniqueCount="95">
  <si>
    <t>美姑县2023年下半年公开考试招聘事业单位工作人员进入体检名单</t>
  </si>
  <si>
    <t>序 号</t>
  </si>
  <si>
    <t>报考单位</t>
  </si>
  <si>
    <t>报考岗位</t>
  </si>
  <si>
    <t>岗位编码</t>
  </si>
  <si>
    <t>准考证号</t>
  </si>
  <si>
    <t>笔试总成绩（折合）</t>
  </si>
  <si>
    <t>面试成绩</t>
  </si>
  <si>
    <t>折算成绩                   （面试成绩×40%）</t>
  </si>
  <si>
    <t>考试总成绩</t>
  </si>
  <si>
    <t>岗位排名</t>
  </si>
  <si>
    <t>备注</t>
  </si>
  <si>
    <t>中共美姑县委办公室</t>
  </si>
  <si>
    <t>综合信息中心</t>
  </si>
  <si>
    <t>1908010101</t>
  </si>
  <si>
    <t>2919080100324</t>
  </si>
  <si>
    <t>进入体检</t>
  </si>
  <si>
    <t>2919080100510</t>
  </si>
  <si>
    <t>中共美姑县委宣传部</t>
  </si>
  <si>
    <t>融媒体中心</t>
  </si>
  <si>
    <t>1908020101</t>
  </si>
  <si>
    <t>2919080100602</t>
  </si>
  <si>
    <t>1908020102</t>
  </si>
  <si>
    <t>2919080101016</t>
  </si>
  <si>
    <t>面试序号</t>
  </si>
  <si>
    <t>美姑县住房和城乡建设局</t>
  </si>
  <si>
    <t>建设工程质量安全站</t>
  </si>
  <si>
    <t>1908070101</t>
  </si>
  <si>
    <t>2919080102115</t>
  </si>
  <si>
    <t>美姑县信访局</t>
  </si>
  <si>
    <t>群众来访接待中心</t>
  </si>
  <si>
    <t>1908030101</t>
  </si>
  <si>
    <t>2919080101022</t>
  </si>
  <si>
    <t>美姑县卫生健康局</t>
  </si>
  <si>
    <t>县人民医院</t>
  </si>
  <si>
    <t>1908090201</t>
  </si>
  <si>
    <t>2919080106312</t>
  </si>
  <si>
    <t>2919080106303</t>
  </si>
  <si>
    <t>2919080106311</t>
  </si>
  <si>
    <t>2919080106308</t>
  </si>
  <si>
    <t>美姑县统计局</t>
  </si>
  <si>
    <t>社情民意调查中心</t>
  </si>
  <si>
    <t>1908050101</t>
  </si>
  <si>
    <t>2919080101519</t>
  </si>
  <si>
    <t>美姑县商务经济合作和外事局</t>
  </si>
  <si>
    <t>投资商务供销服务中心</t>
  </si>
  <si>
    <t>1908080101</t>
  </si>
  <si>
    <t>2919080102203</t>
  </si>
  <si>
    <t>美姑县人力资源和社会保障局</t>
  </si>
  <si>
    <t>新型农村养老保险服务中心</t>
  </si>
  <si>
    <t>1908040101</t>
  </si>
  <si>
    <t>2919080101226</t>
  </si>
  <si>
    <t>美姑县民政局</t>
  </si>
  <si>
    <t>城乡居民最低生活保障中心</t>
  </si>
  <si>
    <t>1908060101</t>
  </si>
  <si>
    <t>2919080101917</t>
  </si>
  <si>
    <t>美姑县洒库乡人民政府</t>
  </si>
  <si>
    <t>就业和社会保障服务中心</t>
  </si>
  <si>
    <t>1908110101</t>
  </si>
  <si>
    <t>2919080102526</t>
  </si>
  <si>
    <t>美姑县柳洪乡人民政府</t>
  </si>
  <si>
    <t>便民服务中心</t>
  </si>
  <si>
    <t>1908130101</t>
  </si>
  <si>
    <t>2919080103808</t>
  </si>
  <si>
    <t>宣传文化服务中心</t>
  </si>
  <si>
    <t>1908130201</t>
  </si>
  <si>
    <t>2919080104221</t>
  </si>
  <si>
    <t>1908130301</t>
  </si>
  <si>
    <t>2919080104426</t>
  </si>
  <si>
    <t>美姑县井叶特西乡人民政府</t>
  </si>
  <si>
    <t>农业农村综合服务中心</t>
  </si>
  <si>
    <t>1908150101</t>
  </si>
  <si>
    <t>2919080104927</t>
  </si>
  <si>
    <t>文化宣传服务中心</t>
  </si>
  <si>
    <t>1908150201</t>
  </si>
  <si>
    <t>2919080105315</t>
  </si>
  <si>
    <t>就业和社会保障中心</t>
  </si>
  <si>
    <t>1908150301</t>
  </si>
  <si>
    <t>2919080105628</t>
  </si>
  <si>
    <t>美姑县候古莫乡人民政府</t>
  </si>
  <si>
    <t>1908160101</t>
  </si>
  <si>
    <t>2919080106218</t>
  </si>
  <si>
    <t>2919080106129</t>
  </si>
  <si>
    <t>美姑县洪溪镇人民政府</t>
  </si>
  <si>
    <t>1908140101</t>
  </si>
  <si>
    <t>2919080104630</t>
  </si>
  <si>
    <t>1908140201</t>
  </si>
  <si>
    <t>2919080104811</t>
  </si>
  <si>
    <t>美姑县合姑洛乡人民政府</t>
  </si>
  <si>
    <t>1908100101</t>
  </si>
  <si>
    <t>2919080100116</t>
  </si>
  <si>
    <t>美姑县巴普镇人民政府</t>
  </si>
  <si>
    <t>城镇综合服务中心</t>
  </si>
  <si>
    <t>1908120101</t>
  </si>
  <si>
    <t>2919080102908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</si>
</sst>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8"/>
      <name val="微软雅黑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:K1"/>
    </sheetView>
  </sheetViews>
  <sheetFormatPr defaultColWidth="9" defaultRowHeight="13.5" outlineLevelRow="3"/>
  <cols>
    <col min="1" max="1" width="6.125" customWidth="1"/>
    <col min="2" max="2" width="20.75" customWidth="1"/>
    <col min="3" max="3" width="13.25" customWidth="1"/>
    <col min="4" max="4" width="14.25" customWidth="1"/>
    <col min="5" max="5" width="15.875" customWidth="1"/>
    <col min="6" max="6" width="11" style="1" customWidth="1"/>
    <col min="7" max="7" width="9.70833333333333" style="1" customWidth="1"/>
    <col min="8" max="8" width="17.4416666666667" style="1" customWidth="1"/>
    <col min="9" max="9" width="11.6916666666667" style="1" customWidth="1"/>
    <col min="10" max="10" width="8.89166666666667" style="2" customWidth="1"/>
    <col min="11" max="11" width="12.6916666666667" style="2" customWidth="1"/>
  </cols>
  <sheetData>
    <row r="1" ht="34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s="29" customFormat="1" ht="29" customHeight="1" spans="1:11">
      <c r="A2" s="27" t="s">
        <v>1</v>
      </c>
      <c r="B2" s="9" t="s">
        <v>2</v>
      </c>
      <c r="C2" s="28" t="s">
        <v>3</v>
      </c>
      <c r="D2" s="27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</row>
    <row r="3" ht="34" customHeight="1" spans="1:11">
      <c r="A3" s="30">
        <v>1</v>
      </c>
      <c r="B3" s="31" t="s">
        <v>12</v>
      </c>
      <c r="C3" s="31" t="s">
        <v>13</v>
      </c>
      <c r="D3" s="32" t="s">
        <v>14</v>
      </c>
      <c r="E3" s="12" t="s">
        <v>15</v>
      </c>
      <c r="F3" s="14">
        <v>35.64</v>
      </c>
      <c r="G3" s="14">
        <v>78.3</v>
      </c>
      <c r="H3" s="14">
        <f>G3*0.4</f>
        <v>31.32</v>
      </c>
      <c r="I3" s="14">
        <f>F3+H3</f>
        <v>66.96</v>
      </c>
      <c r="J3" s="33">
        <f>COUNTIFS(D:D,D3,I:I,"&gt;"&amp;I3)+1</f>
        <v>1</v>
      </c>
      <c r="K3" s="33" t="s">
        <v>16</v>
      </c>
    </row>
    <row r="4" ht="29" customHeight="1" spans="1:11">
      <c r="A4" s="11">
        <v>2</v>
      </c>
      <c r="B4" s="12" t="s">
        <v>12</v>
      </c>
      <c r="C4" s="12" t="s">
        <v>13</v>
      </c>
      <c r="D4" s="13" t="s">
        <v>14</v>
      </c>
      <c r="E4" s="12" t="s">
        <v>17</v>
      </c>
      <c r="F4" s="14">
        <v>33.42</v>
      </c>
      <c r="G4" s="14">
        <v>80.9</v>
      </c>
      <c r="H4" s="14">
        <f>G4*0.4</f>
        <v>32.36</v>
      </c>
      <c r="I4" s="14">
        <f>F4+H4</f>
        <v>65.78</v>
      </c>
      <c r="J4" s="16">
        <f>COUNTIFS(D:D,D4,I:I,"&gt;"&amp;I4)+1</f>
        <v>2</v>
      </c>
      <c r="K4" s="16" t="s">
        <v>16</v>
      </c>
    </row>
  </sheetData>
  <autoFilter ref="A1:K4">
    <extLst/>
  </autoFilter>
  <mergeCells count="1">
    <mergeCell ref="A1:K1"/>
  </mergeCells>
  <pageMargins left="0.590277777777778" right="0.75" top="0.550694444444444" bottom="0.432638888888889" header="0.5" footer="0.432638888888889"/>
  <pageSetup paperSize="9" scale="9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7" customWidth="1"/>
    <col min="2" max="2" width="14.125" customWidth="1"/>
    <col min="3" max="3" width="25.5416666666667" customWidth="1"/>
    <col min="4" max="4" width="11.075" customWidth="1"/>
    <col min="5" max="5" width="14.25" customWidth="1"/>
    <col min="6" max="6" width="11.25" style="23" customWidth="1"/>
    <col min="7" max="7" width="8.45" style="23" customWidth="1"/>
    <col min="8" max="8" width="16.5" style="23" customWidth="1"/>
    <col min="9" max="9" width="10" style="23" customWidth="1"/>
    <col min="10" max="10" width="9.00833333333333" customWidth="1"/>
    <col min="11" max="11" width="10.25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6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52</v>
      </c>
      <c r="C3" s="12" t="s">
        <v>53</v>
      </c>
      <c r="D3" s="13" t="s">
        <v>54</v>
      </c>
      <c r="E3" s="12" t="s">
        <v>55</v>
      </c>
      <c r="F3" s="14">
        <v>37.62</v>
      </c>
      <c r="G3" s="14">
        <v>75.1</v>
      </c>
      <c r="H3" s="14">
        <f>G3*0.4</f>
        <v>30.04</v>
      </c>
      <c r="I3" s="14">
        <f>F3+H3</f>
        <v>67.66</v>
      </c>
      <c r="J3" s="16">
        <v>1</v>
      </c>
      <c r="K3" s="16" t="s">
        <v>16</v>
      </c>
    </row>
  </sheetData>
  <autoFilter ref="A1:K3">
    <extLst/>
  </autoFilter>
  <sortState ref="A3:Q67">
    <sortCondition ref="G3"/>
  </sortState>
  <mergeCells count="1">
    <mergeCell ref="A1:K1"/>
  </mergeCells>
  <pageMargins left="0.156944444444444" right="0.75" top="0.511805555555556" bottom="0.550694444444444" header="0.5" footer="0.5"/>
  <pageSetup paperSize="9" scale="9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25" customWidth="1"/>
    <col min="2" max="2" width="20.875" customWidth="1"/>
    <col min="3" max="3" width="23.125" customWidth="1"/>
    <col min="4" max="4" width="12.5" customWidth="1"/>
    <col min="5" max="5" width="14.875" customWidth="1"/>
    <col min="6" max="6" width="11.375" style="23" customWidth="1"/>
    <col min="7" max="7" width="8.5" style="23" customWidth="1"/>
    <col min="8" max="8" width="16.875" style="23" customWidth="1"/>
    <col min="9" max="9" width="10.125" style="1" customWidth="1"/>
    <col min="10" max="10" width="8.75833333333333" customWidth="1"/>
    <col min="11" max="11" width="11.15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8">
        <v>1</v>
      </c>
      <c r="B3" s="19" t="s">
        <v>56</v>
      </c>
      <c r="C3" s="19" t="s">
        <v>57</v>
      </c>
      <c r="D3" s="20" t="s">
        <v>58</v>
      </c>
      <c r="E3" s="19" t="s">
        <v>59</v>
      </c>
      <c r="F3" s="21">
        <v>34.62</v>
      </c>
      <c r="G3" s="21">
        <v>77.1</v>
      </c>
      <c r="H3" s="14">
        <f>G3*0.4</f>
        <v>30.84</v>
      </c>
      <c r="I3" s="14">
        <f>F3+H3</f>
        <v>65.46</v>
      </c>
      <c r="J3" s="22">
        <v>1</v>
      </c>
      <c r="K3" s="22" t="s">
        <v>16</v>
      </c>
    </row>
  </sheetData>
  <autoFilter ref="A1:K3">
    <sortState ref="A1:K3">
      <sortCondition ref="I2" descending="1"/>
    </sortState>
    <extLst/>
  </autoFilter>
  <sortState ref="A3:Q38">
    <sortCondition ref="G3"/>
  </sortState>
  <mergeCells count="1">
    <mergeCell ref="A1:K1"/>
  </mergeCells>
  <pageMargins left="0.236111111111111" right="0.75" top="0.511805555555556" bottom="0.511805555555556" header="0.5" footer="0.5"/>
  <pageSetup paperSize="9" scale="86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:K1"/>
    </sheetView>
  </sheetViews>
  <sheetFormatPr defaultColWidth="9" defaultRowHeight="13.5" outlineLevelRow="4"/>
  <cols>
    <col min="1" max="1" width="7.125" customWidth="1"/>
    <col min="2" max="2" width="19.875" customWidth="1"/>
    <col min="3" max="3" width="13.625" customWidth="1"/>
    <col min="4" max="4" width="12.125" customWidth="1"/>
    <col min="5" max="5" width="15" customWidth="1"/>
    <col min="6" max="6" width="11.375" style="1" customWidth="1"/>
    <col min="7" max="7" width="8.75" customWidth="1"/>
    <col min="8" max="8" width="16.25" style="1" customWidth="1"/>
    <col min="9" max="9" width="10.725" style="1" customWidth="1"/>
    <col min="10" max="10" width="9.73333333333333" style="2" customWidth="1"/>
    <col min="11" max="11" width="11.375" style="2" customWidth="1"/>
  </cols>
  <sheetData>
    <row r="1" ht="37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8">
        <v>1</v>
      </c>
      <c r="B3" s="19" t="s">
        <v>60</v>
      </c>
      <c r="C3" s="19" t="s">
        <v>61</v>
      </c>
      <c r="D3" s="20" t="s">
        <v>62</v>
      </c>
      <c r="E3" s="19" t="s">
        <v>63</v>
      </c>
      <c r="F3" s="21">
        <v>34.68</v>
      </c>
      <c r="G3" s="22">
        <v>73.6</v>
      </c>
      <c r="H3" s="14">
        <f>G3*0.4</f>
        <v>29.44</v>
      </c>
      <c r="I3" s="24">
        <f>F3+H3</f>
        <v>64.12</v>
      </c>
      <c r="J3" s="22">
        <v>1</v>
      </c>
      <c r="K3" s="22" t="s">
        <v>16</v>
      </c>
    </row>
    <row r="5" spans="6:6">
      <c r="F5"/>
    </row>
  </sheetData>
  <autoFilter ref="A1:K3">
    <sortState ref="A1:K3">
      <sortCondition ref="I2" descending="1"/>
    </sortState>
    <extLst/>
  </autoFilter>
  <sortState ref="A3:Q212">
    <sortCondition ref="G3"/>
  </sortState>
  <mergeCells count="1">
    <mergeCell ref="A1:K1"/>
  </mergeCells>
  <pageMargins left="0.314583333333333" right="0.75" top="0.511805555555556" bottom="0.511805555555556" header="0.5" footer="0.5"/>
  <pageSetup paperSize="9" scale="9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625" customWidth="1"/>
    <col min="2" max="2" width="21.125" customWidth="1"/>
    <col min="3" max="3" width="17.375" customWidth="1"/>
    <col min="4" max="4" width="12.25" customWidth="1"/>
    <col min="5" max="5" width="15.25" customWidth="1"/>
    <col min="6" max="6" width="10" style="1" customWidth="1"/>
    <col min="7" max="7" width="8.375" style="2" customWidth="1"/>
    <col min="8" max="8" width="16.5666666666667" style="1" customWidth="1"/>
    <col min="9" max="9" width="10" style="1" customWidth="1"/>
    <col min="10" max="10" width="8.575" style="2" customWidth="1"/>
    <col min="11" max="11" width="10.5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5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60</v>
      </c>
      <c r="C3" s="12" t="s">
        <v>64</v>
      </c>
      <c r="D3" s="13" t="s">
        <v>65</v>
      </c>
      <c r="E3" s="12" t="s">
        <v>66</v>
      </c>
      <c r="F3" s="14">
        <v>34.14</v>
      </c>
      <c r="G3" s="16">
        <v>76.7</v>
      </c>
      <c r="H3" s="14">
        <f>G3*0.4</f>
        <v>30.68</v>
      </c>
      <c r="I3" s="14">
        <f>F3+H3</f>
        <v>64.82</v>
      </c>
      <c r="J3" s="16">
        <v>1</v>
      </c>
      <c r="K3" s="16" t="s">
        <v>16</v>
      </c>
    </row>
  </sheetData>
  <autoFilter ref="A1:K3">
    <extLst/>
  </autoFilter>
  <sortState ref="A3:Q94">
    <sortCondition ref="G3"/>
  </sortState>
  <mergeCells count="1">
    <mergeCell ref="A1:K1"/>
  </mergeCells>
  <pageMargins left="0.275" right="0.75" top="0.511805555555556" bottom="0.511805555555556" header="0.5" footer="0.5"/>
  <pageSetup paperSize="9" scale="9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7" customWidth="1"/>
    <col min="2" max="2" width="20.875" customWidth="1"/>
    <col min="3" max="3" width="22.75" customWidth="1"/>
    <col min="4" max="4" width="11.4916666666667" customWidth="1"/>
    <col min="5" max="5" width="14.625" customWidth="1"/>
    <col min="6" max="6" width="10.125" style="1" customWidth="1"/>
    <col min="7" max="7" width="8" style="2" customWidth="1"/>
    <col min="8" max="8" width="16.9583333333333" style="1" customWidth="1"/>
    <col min="9" max="9" width="10.75" style="1" customWidth="1"/>
    <col min="10" max="10" width="8.725" style="2" customWidth="1"/>
    <col min="11" max="11" width="11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60</v>
      </c>
      <c r="C3" s="12" t="s">
        <v>57</v>
      </c>
      <c r="D3" s="13" t="s">
        <v>67</v>
      </c>
      <c r="E3" s="12" t="s">
        <v>68</v>
      </c>
      <c r="F3" s="14">
        <v>37.62</v>
      </c>
      <c r="G3" s="16">
        <v>70.8</v>
      </c>
      <c r="H3" s="14">
        <f>G3*0.4</f>
        <v>28.32</v>
      </c>
      <c r="I3" s="14">
        <f>F3+H3</f>
        <v>65.94</v>
      </c>
      <c r="J3" s="16">
        <v>1</v>
      </c>
      <c r="K3" s="16" t="s">
        <v>16</v>
      </c>
    </row>
  </sheetData>
  <autoFilter ref="A1:K3">
    <extLst/>
  </autoFilter>
  <sortState ref="A3:Q82">
    <sortCondition ref="G3"/>
  </sortState>
  <mergeCells count="1">
    <mergeCell ref="A1:K1"/>
  </mergeCells>
  <pageMargins left="0.118055555555556" right="0.75" top="0.511805555555556" bottom="0.590277777777778" header="0.5" footer="0.5"/>
  <pageSetup paperSize="9" scale="8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55833333333333" customWidth="1"/>
    <col min="2" max="2" width="24.875" customWidth="1"/>
    <col min="3" max="3" width="19.875" customWidth="1"/>
    <col min="4" max="4" width="12.1583333333333" customWidth="1"/>
    <col min="5" max="5" width="14.5" customWidth="1"/>
    <col min="6" max="6" width="10.525" style="1" customWidth="1"/>
    <col min="7" max="7" width="8.25" style="2" customWidth="1"/>
    <col min="8" max="8" width="16.375" style="1" customWidth="1"/>
    <col min="9" max="9" width="10.625" style="1" customWidth="1"/>
    <col min="10" max="10" width="8.075" style="2" customWidth="1"/>
    <col min="11" max="11" width="10.75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7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69</v>
      </c>
      <c r="C3" s="12" t="s">
        <v>70</v>
      </c>
      <c r="D3" s="13" t="s">
        <v>71</v>
      </c>
      <c r="E3" s="12" t="s">
        <v>72</v>
      </c>
      <c r="F3" s="14">
        <v>33.36</v>
      </c>
      <c r="G3" s="16">
        <v>75.5</v>
      </c>
      <c r="H3" s="14">
        <f>G3*0.4</f>
        <v>30.2</v>
      </c>
      <c r="I3" s="14">
        <f>F3+H3</f>
        <v>63.56</v>
      </c>
      <c r="J3" s="16">
        <v>1</v>
      </c>
      <c r="K3" s="16" t="s">
        <v>16</v>
      </c>
    </row>
  </sheetData>
  <autoFilter ref="A1:K3">
    <extLst/>
  </autoFilter>
  <sortState ref="A3:Q135">
    <sortCondition ref="G3"/>
  </sortState>
  <mergeCells count="1">
    <mergeCell ref="A1:K1"/>
  </mergeCells>
  <pageMargins left="0.156944444444444" right="0.75" top="0.511805555555556" bottom="0.550694444444444" header="0.5" footer="0.5"/>
  <pageSetup paperSize="9" scale="88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7.5" customWidth="1"/>
    <col min="2" max="2" width="25.8416666666667" customWidth="1"/>
    <col min="3" max="3" width="18.3333333333333" customWidth="1"/>
    <col min="4" max="4" width="11.625" customWidth="1"/>
    <col min="5" max="5" width="14.5" customWidth="1"/>
    <col min="6" max="6" width="10" style="1" customWidth="1"/>
    <col min="7" max="7" width="8.625" style="2" customWidth="1"/>
    <col min="8" max="8" width="16.875" style="1" customWidth="1"/>
    <col min="9" max="9" width="10" style="1" customWidth="1"/>
    <col min="10" max="10" width="8.975" style="2" customWidth="1"/>
    <col min="11" max="11" width="11.7333333333333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2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69</v>
      </c>
      <c r="C3" s="12" t="s">
        <v>73</v>
      </c>
      <c r="D3" s="13" t="s">
        <v>74</v>
      </c>
      <c r="E3" s="12" t="s">
        <v>75</v>
      </c>
      <c r="F3" s="14">
        <v>36.06</v>
      </c>
      <c r="G3" s="16">
        <v>71.9</v>
      </c>
      <c r="H3" s="14">
        <f>G3*0.4</f>
        <v>28.76</v>
      </c>
      <c r="I3" s="14">
        <f>F3+H3</f>
        <v>64.82</v>
      </c>
      <c r="J3" s="16">
        <v>1</v>
      </c>
      <c r="K3" s="16" t="s">
        <v>16</v>
      </c>
    </row>
  </sheetData>
  <autoFilter ref="A1:K3">
    <extLst/>
  </autoFilter>
  <sortState ref="A3:Q105">
    <sortCondition ref="G3"/>
  </sortState>
  <mergeCells count="1">
    <mergeCell ref="A1:K1"/>
  </mergeCells>
  <pageMargins left="0.314583333333333" right="0.75" top="0.511805555555556" bottom="0.511805555555556" header="0.5" footer="0.5"/>
  <pageSetup paperSize="9" scale="86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7" customWidth="1"/>
    <col min="2" max="2" width="24.25" customWidth="1"/>
    <col min="3" max="3" width="18.625" customWidth="1"/>
    <col min="4" max="4" width="12" customWidth="1"/>
    <col min="5" max="5" width="15.5" customWidth="1"/>
    <col min="6" max="6" width="10.75" style="1" customWidth="1"/>
    <col min="7" max="7" width="7.625" style="2" customWidth="1"/>
    <col min="8" max="8" width="17.2416666666667" style="1" customWidth="1"/>
    <col min="9" max="9" width="10.6333333333333" style="1" customWidth="1"/>
    <col min="10" max="10" width="8.75833333333333" style="2" customWidth="1"/>
    <col min="11" max="11" width="11.4416666666667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5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69</v>
      </c>
      <c r="C3" s="12" t="s">
        <v>76</v>
      </c>
      <c r="D3" s="13" t="s">
        <v>77</v>
      </c>
      <c r="E3" s="12" t="s">
        <v>78</v>
      </c>
      <c r="F3" s="14">
        <v>40.62</v>
      </c>
      <c r="G3" s="16">
        <v>80.7</v>
      </c>
      <c r="H3" s="14">
        <f>G3*0.4</f>
        <v>32.28</v>
      </c>
      <c r="I3" s="14">
        <f>F3+H3</f>
        <v>72.9</v>
      </c>
      <c r="J3" s="16">
        <v>1</v>
      </c>
      <c r="K3" s="16" t="s">
        <v>16</v>
      </c>
    </row>
  </sheetData>
  <autoFilter ref="A1:K3">
    <extLst/>
  </autoFilter>
  <sortState ref="A3:Q74">
    <sortCondition ref="G3"/>
  </sortState>
  <mergeCells count="1">
    <mergeCell ref="A1:K1"/>
  </mergeCells>
  <pageMargins left="0.236111111111111" right="0.75" top="0.472222222222222" bottom="0.550694444444444" header="0.5" footer="0.5"/>
  <pageSetup paperSize="9" scale="86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:K1"/>
    </sheetView>
  </sheetViews>
  <sheetFormatPr defaultColWidth="9" defaultRowHeight="13.5" outlineLevelRow="3"/>
  <cols>
    <col min="1" max="1" width="6.5" customWidth="1"/>
    <col min="2" max="2" width="22.75" customWidth="1"/>
    <col min="3" max="3" width="17.0916666666667" customWidth="1"/>
    <col min="4" max="4" width="11.875" customWidth="1"/>
    <col min="5" max="5" width="15" customWidth="1"/>
    <col min="6" max="6" width="10.875" style="23" customWidth="1"/>
    <col min="7" max="7" width="8.5" customWidth="1"/>
    <col min="8" max="8" width="17.1333333333333" style="1" customWidth="1"/>
    <col min="9" max="9" width="10.525" style="1" customWidth="1"/>
    <col min="10" max="10" width="8.5" style="2" customWidth="1"/>
    <col min="11" max="11" width="11.125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79</v>
      </c>
      <c r="C3" s="12" t="s">
        <v>64</v>
      </c>
      <c r="D3" s="13" t="s">
        <v>80</v>
      </c>
      <c r="E3" s="12" t="s">
        <v>81</v>
      </c>
      <c r="F3" s="14">
        <v>37.2</v>
      </c>
      <c r="G3" s="16">
        <v>73.6</v>
      </c>
      <c r="H3" s="14">
        <f>G3*0.4</f>
        <v>29.44</v>
      </c>
      <c r="I3" s="14">
        <f>F3+H3</f>
        <v>66.64</v>
      </c>
      <c r="J3" s="16">
        <v>1</v>
      </c>
      <c r="K3" s="16" t="s">
        <v>16</v>
      </c>
    </row>
    <row r="4" ht="29" customHeight="1" spans="1:11">
      <c r="A4" s="11">
        <v>2</v>
      </c>
      <c r="B4" s="12" t="s">
        <v>79</v>
      </c>
      <c r="C4" s="12" t="s">
        <v>64</v>
      </c>
      <c r="D4" s="13" t="s">
        <v>80</v>
      </c>
      <c r="E4" s="12" t="s">
        <v>82</v>
      </c>
      <c r="F4" s="14">
        <v>37.26</v>
      </c>
      <c r="G4" s="16">
        <v>73.2</v>
      </c>
      <c r="H4" s="14">
        <f>G4*0.4</f>
        <v>29.28</v>
      </c>
      <c r="I4" s="14">
        <f>F4+H4</f>
        <v>66.54</v>
      </c>
      <c r="J4" s="16">
        <v>2</v>
      </c>
      <c r="K4" s="16" t="s">
        <v>16</v>
      </c>
    </row>
  </sheetData>
  <autoFilter ref="A1:K4">
    <sortState ref="A1:K4">
      <sortCondition ref="I2" descending="1"/>
    </sortState>
    <extLst/>
  </autoFilter>
  <sortState ref="A3:Q135">
    <sortCondition ref="G3"/>
  </sortState>
  <mergeCells count="1">
    <mergeCell ref="A1:K1"/>
  </mergeCells>
  <pageMargins left="0.236111111111111" right="0.75" top="0.472222222222222" bottom="0.511805555555556" header="0.5" footer="0.5"/>
  <pageSetup paperSize="9" scale="88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5" customWidth="1"/>
    <col min="2" max="2" width="21.375" customWidth="1"/>
    <col min="3" max="3" width="14.125" customWidth="1"/>
    <col min="4" max="4" width="12.1583333333333" customWidth="1"/>
    <col min="5" max="5" width="14.2833333333333" customWidth="1"/>
    <col min="6" max="6" width="11.125" style="1" customWidth="1"/>
    <col min="7" max="7" width="8.75" style="1" customWidth="1"/>
    <col min="8" max="8" width="17.1166666666667" style="1" customWidth="1"/>
    <col min="9" max="9" width="10.575" style="1" customWidth="1"/>
    <col min="10" max="10" width="8.60833333333333" style="2" customWidth="1"/>
    <col min="11" max="11" width="10.5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83</v>
      </c>
      <c r="C3" s="12" t="s">
        <v>61</v>
      </c>
      <c r="D3" s="13" t="s">
        <v>84</v>
      </c>
      <c r="E3" s="12" t="s">
        <v>85</v>
      </c>
      <c r="F3" s="14">
        <v>36.54</v>
      </c>
      <c r="G3" s="14">
        <v>70.8</v>
      </c>
      <c r="H3" s="14">
        <f>G3*0.4</f>
        <v>28.32</v>
      </c>
      <c r="I3" s="14">
        <f>F3+H3</f>
        <v>64.86</v>
      </c>
      <c r="J3" s="16">
        <v>1</v>
      </c>
      <c r="K3" s="16" t="s">
        <v>16</v>
      </c>
    </row>
  </sheetData>
  <autoFilter ref="A1:K3">
    <extLst/>
  </autoFilter>
  <sortState ref="A3:Q44">
    <sortCondition ref="G3"/>
  </sortState>
  <mergeCells count="1">
    <mergeCell ref="A1:K1"/>
  </mergeCells>
  <pageMargins left="0.275" right="0.75" top="0.511805555555556" bottom="0.629861111111111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7.5" style="2" customWidth="1"/>
    <col min="2" max="2" width="19.625" style="2" customWidth="1"/>
    <col min="3" max="3" width="13.5" style="2" customWidth="1"/>
    <col min="4" max="4" width="14.9333333333333" style="2" customWidth="1"/>
    <col min="5" max="5" width="15.625" style="2" customWidth="1"/>
    <col min="6" max="6" width="10.5" style="1" customWidth="1"/>
    <col min="7" max="7" width="8.5" style="2" customWidth="1"/>
    <col min="8" max="8" width="17.1333333333333" style="1" customWidth="1"/>
    <col min="9" max="9" width="10.1333333333333" style="1" customWidth="1"/>
    <col min="10" max="10" width="8.29166666666667" style="2" customWidth="1"/>
    <col min="11" max="11" width="11.225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4" customHeight="1" spans="1:11">
      <c r="A2" s="27" t="s">
        <v>1</v>
      </c>
      <c r="B2" s="9" t="s">
        <v>2</v>
      </c>
      <c r="C2" s="28" t="s">
        <v>3</v>
      </c>
      <c r="D2" s="27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18</v>
      </c>
      <c r="C3" s="12" t="s">
        <v>19</v>
      </c>
      <c r="D3" s="13" t="s">
        <v>20</v>
      </c>
      <c r="E3" s="12" t="s">
        <v>21</v>
      </c>
      <c r="F3" s="14">
        <v>36.36</v>
      </c>
      <c r="G3" s="16">
        <v>74.8</v>
      </c>
      <c r="H3" s="14">
        <f>G3*0.4</f>
        <v>29.92</v>
      </c>
      <c r="I3" s="14">
        <f>F3+H3</f>
        <v>66.28</v>
      </c>
      <c r="J3" s="16">
        <v>1</v>
      </c>
      <c r="K3" s="16" t="s">
        <v>16</v>
      </c>
    </row>
  </sheetData>
  <autoFilter ref="A1:K3">
    <sortState ref="A1:K3">
      <sortCondition ref="F2" descending="1"/>
    </sortState>
    <extLst/>
  </autoFilter>
  <mergeCells count="1">
    <mergeCell ref="A1:K1"/>
  </mergeCells>
  <pageMargins left="0.511805555555556" right="0.75" top="0.511805555555556" bottom="0.472222222222222" header="0.5" footer="0.5"/>
  <pageSetup paperSize="9" scale="9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75" customWidth="1"/>
    <col min="2" max="2" width="22.25" customWidth="1"/>
    <col min="3" max="3" width="24.0083333333333" customWidth="1"/>
    <col min="4" max="4" width="12.75" customWidth="1"/>
    <col min="5" max="5" width="14.5" customWidth="1"/>
    <col min="6" max="6" width="11.5" style="1" customWidth="1"/>
    <col min="7" max="7" width="9.34166666666667" style="17" customWidth="1"/>
    <col min="8" max="8" width="16.9" style="1" customWidth="1"/>
    <col min="9" max="9" width="10.0583333333333" style="1" customWidth="1"/>
    <col min="10" max="10" width="8.25" style="2" customWidth="1"/>
    <col min="11" max="11" width="11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8">
        <v>1</v>
      </c>
      <c r="B3" s="19" t="s">
        <v>83</v>
      </c>
      <c r="C3" s="19" t="s">
        <v>57</v>
      </c>
      <c r="D3" s="20" t="s">
        <v>86</v>
      </c>
      <c r="E3" s="19" t="s">
        <v>87</v>
      </c>
      <c r="F3" s="21">
        <v>35.58</v>
      </c>
      <c r="G3" s="21">
        <v>73.4</v>
      </c>
      <c r="H3" s="14">
        <f>G3*0.4</f>
        <v>29.36</v>
      </c>
      <c r="I3" s="14">
        <f>F3+H3</f>
        <v>64.94</v>
      </c>
      <c r="J3" s="22">
        <v>1</v>
      </c>
      <c r="K3" s="22" t="s">
        <v>16</v>
      </c>
    </row>
  </sheetData>
  <autoFilter ref="A1:K3">
    <sortState ref="A1:K3">
      <sortCondition ref="I2" descending="1"/>
    </sortState>
    <extLst/>
  </autoFilter>
  <sortState ref="A3:Q46">
    <sortCondition ref="G3"/>
  </sortState>
  <mergeCells count="1">
    <mergeCell ref="A1:K1"/>
  </mergeCells>
  <pageMargins left="0.156944444444444" right="0.75" top="0.472222222222222" bottom="0.550694444444444" header="0.5" footer="0.5"/>
  <pageSetup paperSize="9" scale="84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5.75" customWidth="1"/>
    <col min="2" max="2" width="23" customWidth="1"/>
    <col min="3" max="3" width="13.875" customWidth="1"/>
    <col min="4" max="4" width="11.9083333333333" customWidth="1"/>
    <col min="5" max="5" width="14.375" customWidth="1"/>
    <col min="6" max="6" width="11" style="1" customWidth="1"/>
    <col min="7" max="7" width="8.125" style="2" customWidth="1"/>
    <col min="8" max="8" width="16.4416666666667" style="1" customWidth="1"/>
    <col min="9" max="9" width="11.0333333333333" style="1" customWidth="1"/>
    <col min="10" max="10" width="8.31666666666667" style="2" customWidth="1"/>
    <col min="11" max="11" width="11.375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88</v>
      </c>
      <c r="C3" s="12" t="s">
        <v>61</v>
      </c>
      <c r="D3" s="13" t="s">
        <v>89</v>
      </c>
      <c r="E3" s="12" t="s">
        <v>90</v>
      </c>
      <c r="F3" s="14">
        <v>39.036</v>
      </c>
      <c r="G3" s="15">
        <v>72.6</v>
      </c>
      <c r="H3" s="14">
        <f>G3*0.4</f>
        <v>29.04</v>
      </c>
      <c r="I3" s="14">
        <f>F3+H3</f>
        <v>68.076</v>
      </c>
      <c r="J3" s="16">
        <v>1</v>
      </c>
      <c r="K3" s="16" t="s">
        <v>16</v>
      </c>
    </row>
  </sheetData>
  <autoFilter ref="A1:K3">
    <extLst/>
  </autoFilter>
  <sortState ref="A3:Q52">
    <sortCondition ref="G3"/>
  </sortState>
  <mergeCells count="1">
    <mergeCell ref="A1:K1"/>
  </mergeCells>
  <pageMargins left="0.275" right="0.75" top="0.511805555555556" bottom="0.550694444444444" header="0.5" footer="0.5"/>
  <pageSetup paperSize="9" scale="9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1" sqref="A1:K1"/>
    </sheetView>
  </sheetViews>
  <sheetFormatPr defaultColWidth="9" defaultRowHeight="13.5" outlineLevelRow="2"/>
  <cols>
    <col min="1" max="1" width="6.75" customWidth="1"/>
    <col min="2" max="2" width="20.5" customWidth="1"/>
    <col min="3" max="3" width="17.125" customWidth="1"/>
    <col min="4" max="4" width="12.25" customWidth="1"/>
    <col min="5" max="5" width="15.5" customWidth="1"/>
    <col min="6" max="6" width="10.625" style="1" customWidth="1"/>
    <col min="7" max="7" width="8.25" style="2" customWidth="1"/>
    <col min="8" max="8" width="16.5" style="2" customWidth="1"/>
    <col min="9" max="9" width="11.0083333333333" style="2" customWidth="1"/>
    <col min="10" max="10" width="8.90833333333333" style="2" customWidth="1"/>
    <col min="11" max="11" width="12.575" style="2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4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91</v>
      </c>
      <c r="C3" s="12" t="s">
        <v>92</v>
      </c>
      <c r="D3" s="13" t="s">
        <v>93</v>
      </c>
      <c r="E3" s="12" t="s">
        <v>94</v>
      </c>
      <c r="F3" s="14">
        <v>39.3</v>
      </c>
      <c r="G3" s="15">
        <v>80</v>
      </c>
      <c r="H3" s="16">
        <f>G3*0.4</f>
        <v>32</v>
      </c>
      <c r="I3" s="16">
        <f>F3+H3</f>
        <v>71.3</v>
      </c>
      <c r="J3" s="16">
        <v>1</v>
      </c>
      <c r="K3" s="16" t="s">
        <v>16</v>
      </c>
    </row>
  </sheetData>
  <autoFilter ref="A1:K3">
    <extLst/>
  </autoFilter>
  <sortState ref="A3:Q224">
    <sortCondition ref="G3"/>
  </sortState>
  <mergeCells count="1">
    <mergeCell ref="A1:K1"/>
  </mergeCells>
  <pageMargins left="0.314583333333333" right="0.75" top="0.511805555555556" bottom="0.472222222222222" header="0.5" footer="0.5"/>
  <pageSetup paperSize="9" scale="88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9" customWidth="1"/>
    <col min="2" max="2" width="19.875" customWidth="1"/>
    <col min="3" max="3" width="13.875" customWidth="1"/>
    <col min="4" max="4" width="11.75" customWidth="1"/>
    <col min="5" max="5" width="16" customWidth="1"/>
    <col min="6" max="6" width="11.25" customWidth="1"/>
    <col min="7" max="7" width="9.625" style="23" customWidth="1"/>
    <col min="8" max="8" width="16.8416666666667" style="23" customWidth="1"/>
    <col min="9" max="9" width="10.5333333333333" style="23" customWidth="1"/>
    <col min="10" max="10" width="9.175" customWidth="1"/>
    <col min="11" max="11" width="11.9" customWidth="1"/>
  </cols>
  <sheetData>
    <row r="1" ht="36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27" customHeight="1" spans="1:11">
      <c r="A3" s="11">
        <v>1</v>
      </c>
      <c r="B3" s="12" t="s">
        <v>18</v>
      </c>
      <c r="C3" s="12" t="s">
        <v>19</v>
      </c>
      <c r="D3" s="13" t="s">
        <v>22</v>
      </c>
      <c r="E3" s="12" t="s">
        <v>23</v>
      </c>
      <c r="F3" s="14">
        <v>32.4</v>
      </c>
      <c r="G3" s="14">
        <v>81.8</v>
      </c>
      <c r="H3" s="14">
        <f>G3*0.4</f>
        <v>32.72</v>
      </c>
      <c r="I3" s="14">
        <f>F3+H3</f>
        <v>65.12</v>
      </c>
      <c r="J3" s="16">
        <v>1</v>
      </c>
      <c r="K3" s="16" t="s">
        <v>16</v>
      </c>
    </row>
  </sheetData>
  <autoFilter ref="A1:K3">
    <sortState ref="A1:K3">
      <sortCondition ref="F2" descending="1"/>
    </sortState>
    <extLst/>
  </autoFilter>
  <mergeCells count="1">
    <mergeCell ref="A1:K1"/>
  </mergeCells>
  <pageMargins left="0.66875" right="0.75" top="0.511805555555556" bottom="1.14166666666667" header="0.5" footer="0.5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7.21666666666667" customWidth="1"/>
    <col min="2" max="2" width="23.5916666666667" customWidth="1"/>
    <col min="3" max="3" width="19.2166666666667" customWidth="1"/>
    <col min="4" max="4" width="12.275" customWidth="1"/>
    <col min="5" max="5" width="15.1416666666667" customWidth="1"/>
    <col min="6" max="6" width="10.25" customWidth="1"/>
    <col min="7" max="7" width="9.50833333333333" style="23" customWidth="1"/>
    <col min="8" max="8" width="17.3583333333333" style="23" customWidth="1"/>
    <col min="9" max="9" width="10.75" style="23" customWidth="1"/>
    <col min="10" max="10" width="8.41666666666667" customWidth="1"/>
    <col min="11" max="11" width="11.1083333333333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8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24</v>
      </c>
    </row>
    <row r="3" ht="29" customHeight="1" spans="1:11">
      <c r="A3" s="11">
        <v>1</v>
      </c>
      <c r="B3" s="12" t="s">
        <v>25</v>
      </c>
      <c r="C3" s="12" t="s">
        <v>26</v>
      </c>
      <c r="D3" s="13" t="s">
        <v>27</v>
      </c>
      <c r="E3" s="12" t="s">
        <v>28</v>
      </c>
      <c r="F3" s="16">
        <v>33.24</v>
      </c>
      <c r="G3" s="14">
        <v>73.5</v>
      </c>
      <c r="H3" s="14">
        <f>G3*0.4</f>
        <v>29.4</v>
      </c>
      <c r="I3" s="14">
        <f>F3+H3</f>
        <v>62.64</v>
      </c>
      <c r="J3" s="16">
        <v>1</v>
      </c>
      <c r="K3" s="16" t="s">
        <v>16</v>
      </c>
    </row>
  </sheetData>
  <autoFilter ref="A1:K3">
    <extLst/>
  </autoFilter>
  <sortState ref="A3:Q21">
    <sortCondition ref="F3" descending="1"/>
  </sortState>
  <mergeCells count="1">
    <mergeCell ref="A1:K1"/>
  </mergeCells>
  <pageMargins left="0.629861111111111" right="0.75" top="0.472222222222222" bottom="0.550694444444444" header="0.5" footer="0.5"/>
  <pageSetup paperSize="9" scale="8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5" customWidth="1"/>
    <col min="2" max="2" width="15.125" customWidth="1"/>
    <col min="3" max="3" width="17.125" customWidth="1"/>
    <col min="4" max="4" width="12.5" customWidth="1"/>
    <col min="5" max="5" width="15.5" customWidth="1"/>
    <col min="6" max="6" width="11.5" style="23" customWidth="1"/>
    <col min="7" max="7" width="9.375" style="23" customWidth="1"/>
    <col min="8" max="8" width="18.0833333333333" style="23" customWidth="1"/>
    <col min="9" max="9" width="10.1" style="23" customWidth="1"/>
    <col min="10" max="10" width="8.21666666666667" customWidth="1"/>
    <col min="11" max="11" width="11.2416666666667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6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ht="31" customHeight="1" spans="1:11">
      <c r="A3" s="11">
        <v>1</v>
      </c>
      <c r="B3" s="12" t="s">
        <v>29</v>
      </c>
      <c r="C3" s="12" t="s">
        <v>30</v>
      </c>
      <c r="D3" s="13" t="s">
        <v>31</v>
      </c>
      <c r="E3" s="12" t="s">
        <v>32</v>
      </c>
      <c r="F3" s="14">
        <v>37.32</v>
      </c>
      <c r="G3" s="14">
        <v>76.8</v>
      </c>
      <c r="H3" s="14">
        <f>G3*0.4</f>
        <v>30.72</v>
      </c>
      <c r="I3" s="14">
        <f>F3+H3</f>
        <v>68.04</v>
      </c>
      <c r="J3" s="16">
        <v>1</v>
      </c>
      <c r="K3" s="16" t="s">
        <v>16</v>
      </c>
    </row>
  </sheetData>
  <autoFilter ref="A1:K3">
    <sortState ref="A1:K3">
      <sortCondition ref="F2" descending="1"/>
    </sortState>
    <extLst/>
  </autoFilter>
  <mergeCells count="1">
    <mergeCell ref="A1:K1"/>
  </mergeCells>
  <pageMargins left="0.826388888888889" right="0.75" top="0.511805555555556" bottom="0.511805555555556" header="0.5" footer="0.5"/>
  <pageSetup paperSize="9" scale="9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A1:K1"/>
    </sheetView>
  </sheetViews>
  <sheetFormatPr defaultColWidth="9" defaultRowHeight="13.5" outlineLevelRow="5"/>
  <cols>
    <col min="1" max="1" width="7.625" customWidth="1"/>
    <col min="2" max="2" width="18.1916666666667" customWidth="1"/>
    <col min="3" max="3" width="12.5" customWidth="1"/>
    <col min="4" max="4" width="13.125" customWidth="1"/>
    <col min="5" max="5" width="15.125" customWidth="1"/>
    <col min="6" max="6" width="10.75" style="23" customWidth="1"/>
    <col min="7" max="7" width="8.75" customWidth="1"/>
    <col min="8" max="8" width="16.9916666666667" customWidth="1"/>
    <col min="9" max="9" width="11.1916666666667" customWidth="1"/>
    <col min="10" max="10" width="8.25833333333333" customWidth="1"/>
    <col min="11" max="11" width="12.1166666666667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8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33</v>
      </c>
      <c r="C3" s="12" t="s">
        <v>34</v>
      </c>
      <c r="D3" s="13" t="s">
        <v>35</v>
      </c>
      <c r="E3" s="12" t="s">
        <v>36</v>
      </c>
      <c r="F3" s="14">
        <v>42</v>
      </c>
      <c r="G3" s="16">
        <v>77.4</v>
      </c>
      <c r="H3" s="16">
        <f>G3*0.4</f>
        <v>30.96</v>
      </c>
      <c r="I3" s="16">
        <f>F3+H3</f>
        <v>72.96</v>
      </c>
      <c r="J3" s="16">
        <v>1</v>
      </c>
      <c r="K3" s="16" t="s">
        <v>16</v>
      </c>
    </row>
    <row r="4" ht="29" customHeight="1" spans="1:11">
      <c r="A4" s="11">
        <v>2</v>
      </c>
      <c r="B4" s="12" t="s">
        <v>33</v>
      </c>
      <c r="C4" s="12" t="s">
        <v>34</v>
      </c>
      <c r="D4" s="13" t="s">
        <v>35</v>
      </c>
      <c r="E4" s="12" t="s">
        <v>37</v>
      </c>
      <c r="F4" s="14">
        <v>36</v>
      </c>
      <c r="G4" s="16">
        <v>71.2</v>
      </c>
      <c r="H4" s="16">
        <f>G4*0.4</f>
        <v>28.48</v>
      </c>
      <c r="I4" s="16">
        <f>F4+H4</f>
        <v>64.48</v>
      </c>
      <c r="J4" s="16">
        <v>2</v>
      </c>
      <c r="K4" s="16" t="s">
        <v>16</v>
      </c>
    </row>
    <row r="5" ht="29" customHeight="1" spans="1:11">
      <c r="A5" s="11">
        <v>3</v>
      </c>
      <c r="B5" s="12" t="s">
        <v>33</v>
      </c>
      <c r="C5" s="12" t="s">
        <v>34</v>
      </c>
      <c r="D5" s="13" t="s">
        <v>35</v>
      </c>
      <c r="E5" s="12" t="s">
        <v>38</v>
      </c>
      <c r="F5" s="14">
        <v>37.8</v>
      </c>
      <c r="G5" s="16">
        <v>63.6</v>
      </c>
      <c r="H5" s="16">
        <f>G5*0.4</f>
        <v>25.44</v>
      </c>
      <c r="I5" s="16">
        <f>F5+H5</f>
        <v>63.24</v>
      </c>
      <c r="J5" s="16">
        <v>3</v>
      </c>
      <c r="K5" s="16" t="s">
        <v>16</v>
      </c>
    </row>
    <row r="6" s="25" customFormat="1" ht="29" customHeight="1" spans="1:11">
      <c r="A6" s="26">
        <v>4</v>
      </c>
      <c r="B6" s="12" t="s">
        <v>33</v>
      </c>
      <c r="C6" s="12" t="s">
        <v>34</v>
      </c>
      <c r="D6" s="13" t="s">
        <v>35</v>
      </c>
      <c r="E6" s="12" t="s">
        <v>39</v>
      </c>
      <c r="F6" s="24">
        <v>33.6</v>
      </c>
      <c r="G6" s="15">
        <v>69.8</v>
      </c>
      <c r="H6" s="15">
        <f>G6*0.4</f>
        <v>27.92</v>
      </c>
      <c r="I6" s="15">
        <f>F6+H6</f>
        <v>61.52</v>
      </c>
      <c r="J6" s="15">
        <v>4</v>
      </c>
      <c r="K6" s="16" t="s">
        <v>16</v>
      </c>
    </row>
  </sheetData>
  <sortState ref="A3:M10">
    <sortCondition ref="J3"/>
  </sortState>
  <mergeCells count="1">
    <mergeCell ref="A1:K1"/>
  </mergeCells>
  <pageMargins left="0.786805555555556" right="0.75" top="0.472222222222222" bottom="1" header="0.5" footer="0.5"/>
  <pageSetup paperSize="9" scale="9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.875" customWidth="1"/>
    <col min="2" max="2" width="13" customWidth="1"/>
    <col min="3" max="3" width="17.125" customWidth="1"/>
    <col min="4" max="4" width="12.5" customWidth="1"/>
    <col min="5" max="5" width="14.75" customWidth="1"/>
    <col min="6" max="6" width="11.125" style="23" customWidth="1"/>
    <col min="7" max="7" width="8.875" style="23" customWidth="1"/>
    <col min="8" max="8" width="17.225" style="23" customWidth="1"/>
    <col min="9" max="9" width="10.25" customWidth="1"/>
    <col min="10" max="10" width="9.26666666666667" customWidth="1"/>
    <col min="11" max="11" width="11.6833333333333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4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7" t="s">
        <v>10</v>
      </c>
      <c r="K2" s="7" t="s">
        <v>11</v>
      </c>
    </row>
    <row r="3" ht="29" customHeight="1" spans="1:11">
      <c r="A3" s="18">
        <v>2</v>
      </c>
      <c r="B3" s="19" t="s">
        <v>40</v>
      </c>
      <c r="C3" s="19" t="s">
        <v>41</v>
      </c>
      <c r="D3" s="20" t="s">
        <v>42</v>
      </c>
      <c r="E3" s="19" t="s">
        <v>43</v>
      </c>
      <c r="F3" s="21">
        <v>33.66</v>
      </c>
      <c r="G3" s="21">
        <v>73.5</v>
      </c>
      <c r="H3" s="14">
        <f>G3*0.4</f>
        <v>29.4</v>
      </c>
      <c r="I3" s="16">
        <f>F3+H3</f>
        <v>63.06</v>
      </c>
      <c r="J3" s="22">
        <v>1</v>
      </c>
      <c r="K3" s="16" t="s">
        <v>16</v>
      </c>
    </row>
  </sheetData>
  <autoFilter ref="A1:K3">
    <sortState ref="A1:K3">
      <sortCondition ref="I2" descending="1"/>
    </sortState>
    <extLst/>
  </autoFilter>
  <sortState ref="A3:Q154">
    <sortCondition ref="G3"/>
  </sortState>
  <mergeCells count="1">
    <mergeCell ref="A1:K1"/>
  </mergeCells>
  <pageMargins left="0.786805555555556" right="0.75" top="0.511805555555556" bottom="0.629861111111111" header="0.5" footer="0.5"/>
  <pageSetup paperSize="9" scale="9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H39" sqref="H39"/>
    </sheetView>
  </sheetViews>
  <sheetFormatPr defaultColWidth="9" defaultRowHeight="13.5" outlineLevelRow="2"/>
  <cols>
    <col min="1" max="1" width="6.86666666666667" customWidth="1"/>
    <col min="2" max="2" width="26.625" customWidth="1"/>
    <col min="3" max="3" width="20.9416666666667" customWidth="1"/>
    <col min="4" max="4" width="12.175" customWidth="1"/>
    <col min="5" max="5" width="14.05" customWidth="1"/>
    <col min="6" max="6" width="11" style="23" customWidth="1"/>
    <col min="7" max="7" width="8.625" style="23" customWidth="1"/>
    <col min="8" max="8" width="16.75" customWidth="1"/>
    <col min="9" max="9" width="10" customWidth="1"/>
    <col min="10" max="10" width="8.83333333333333" customWidth="1"/>
    <col min="11" max="11" width="10.375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6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44</v>
      </c>
      <c r="C3" s="12" t="s">
        <v>45</v>
      </c>
      <c r="D3" s="13" t="s">
        <v>46</v>
      </c>
      <c r="E3" s="12" t="s">
        <v>47</v>
      </c>
      <c r="F3" s="14">
        <v>33.84</v>
      </c>
      <c r="G3" s="14">
        <v>76</v>
      </c>
      <c r="H3" s="16">
        <f>G3*0.4</f>
        <v>30.4</v>
      </c>
      <c r="I3" s="16">
        <f>F3+H3</f>
        <v>64.24</v>
      </c>
      <c r="J3" s="16">
        <v>1</v>
      </c>
      <c r="K3" s="16" t="s">
        <v>16</v>
      </c>
    </row>
  </sheetData>
  <autoFilter ref="A1:K3">
    <extLst/>
  </autoFilter>
  <sortState ref="A3:Q53">
    <sortCondition ref="G3"/>
  </sortState>
  <mergeCells count="1">
    <mergeCell ref="A1:K1"/>
  </mergeCells>
  <pageMargins left="0.629861111111111" right="0.75" top="0.511805555555556" bottom="0.590277777777778" header="0.5" footer="0.5"/>
  <pageSetup paperSize="9" scale="86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K1"/>
    </sheetView>
  </sheetViews>
  <sheetFormatPr defaultColWidth="9" defaultRowHeight="13.5" outlineLevelRow="2"/>
  <cols>
    <col min="1" max="1" width="6" customWidth="1"/>
    <col min="2" max="2" width="26.9333333333333" customWidth="1"/>
    <col min="3" max="3" width="23.875" customWidth="1"/>
    <col min="4" max="4" width="12.375" customWidth="1"/>
    <col min="5" max="5" width="14.875" customWidth="1"/>
    <col min="6" max="6" width="11" style="23" customWidth="1"/>
    <col min="7" max="7" width="8.75" style="23" customWidth="1"/>
    <col min="8" max="8" width="16.425" style="2" customWidth="1"/>
    <col min="9" max="9" width="10.35" style="23" customWidth="1"/>
    <col min="10" max="10" width="8.525" customWidth="1"/>
    <col min="11" max="11" width="11.4" customWidth="1"/>
  </cols>
  <sheetData>
    <row r="1" ht="33" customHeight="1" spans="1:11">
      <c r="A1" s="3" t="s">
        <v>0</v>
      </c>
      <c r="B1" s="3"/>
      <c r="C1" s="4"/>
      <c r="D1" s="3"/>
      <c r="E1" s="3"/>
      <c r="F1" s="5"/>
      <c r="G1" s="5"/>
      <c r="H1" s="5"/>
      <c r="I1" s="5"/>
      <c r="J1" s="3"/>
      <c r="K1" s="3"/>
    </row>
    <row r="2" ht="33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10" t="s">
        <v>9</v>
      </c>
      <c r="J2" s="7" t="s">
        <v>10</v>
      </c>
      <c r="K2" s="7" t="s">
        <v>11</v>
      </c>
    </row>
    <row r="3" ht="29" customHeight="1" spans="1:11">
      <c r="A3" s="11">
        <v>1</v>
      </c>
      <c r="B3" s="12" t="s">
        <v>48</v>
      </c>
      <c r="C3" s="12" t="s">
        <v>49</v>
      </c>
      <c r="D3" s="13" t="s">
        <v>50</v>
      </c>
      <c r="E3" s="12" t="s">
        <v>51</v>
      </c>
      <c r="F3" s="14">
        <v>33.48</v>
      </c>
      <c r="G3" s="14">
        <v>78.8</v>
      </c>
      <c r="H3" s="16">
        <f>G3*0.4</f>
        <v>31.52</v>
      </c>
      <c r="I3" s="14">
        <f>F3+H3</f>
        <v>65</v>
      </c>
      <c r="J3" s="16">
        <v>1</v>
      </c>
      <c r="K3" s="16" t="s">
        <v>16</v>
      </c>
    </row>
  </sheetData>
  <autoFilter ref="A1:K3">
    <extLst/>
  </autoFilter>
  <sortState ref="A3:Q51">
    <sortCondition ref="G3"/>
  </sortState>
  <mergeCells count="1">
    <mergeCell ref="A1:K1"/>
  </mergeCells>
  <pageMargins left="0.196527777777778" right="0.590277777777778" top="0.511805555555556" bottom="0.550694444444444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县委综合信息中心</vt:lpstr>
      <vt:lpstr>融媒体中心01</vt:lpstr>
      <vt:lpstr>融媒体中心02</vt:lpstr>
      <vt:lpstr>建设工程质量安全站</vt:lpstr>
      <vt:lpstr>群众来访接待中心</vt:lpstr>
      <vt:lpstr>县人民医院</vt:lpstr>
      <vt:lpstr>社情民意调查中心</vt:lpstr>
      <vt:lpstr>投资商务供销服务中心</vt:lpstr>
      <vt:lpstr>新型农村养老保险服务中心</vt:lpstr>
      <vt:lpstr>城乡居民最低生活保障中心</vt:lpstr>
      <vt:lpstr>洒库乡就业和社会保障服务中心</vt:lpstr>
      <vt:lpstr>美姑县柳洪乡便民服务中心</vt:lpstr>
      <vt:lpstr>柳洪乡宣传文化服务中心</vt:lpstr>
      <vt:lpstr>柳洪乡就业和社会保障服务中心</vt:lpstr>
      <vt:lpstr>井叶特西乡农业农村综合服务中心</vt:lpstr>
      <vt:lpstr>井叶特西乡宣传文化服务中心</vt:lpstr>
      <vt:lpstr>井叶特西乡就业和社会保障服务中心</vt:lpstr>
      <vt:lpstr>候古莫镇宣传文化服务中心</vt:lpstr>
      <vt:lpstr>美姑县洪溪镇便民服务中心</vt:lpstr>
      <vt:lpstr>美姑县洪溪镇就业和社会保障服务中心</vt:lpstr>
      <vt:lpstr>美姑县合姑洛乡便民服务中心</vt:lpstr>
      <vt:lpstr>美姑县巴普镇城镇综合服务中心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牧马人155155</cp:lastModifiedBy>
  <dcterms:created xsi:type="dcterms:W3CDTF">2023-05-12T11:15:00Z</dcterms:created>
  <dcterms:modified xsi:type="dcterms:W3CDTF">2024-01-22T09:28:35Z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7270E554A53247578167C3699B3A8231_13</vt:lpwstr>
  </property>
  <property fmtid="{D5CDD505-2E9C-101B-9397-08002B2CF9AE}" pid="3" name="KSOProductBuildVer">
    <vt:lpwstr>2052-12.1.0.16250</vt:lpwstr>
  </property>
</Properties>
</file>