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75"/>
  </bookViews>
  <sheets>
    <sheet name="data_2023-05-24" sheetId="1" r:id="rId1"/>
  </sheets>
  <definedNames>
    <definedName name="_xlnm._FilterDatabase" localSheetId="0" hidden="1">'data_2023-05-24'!$B$3:$C$304</definedName>
  </definedNames>
  <calcPr calcId="144525"/>
</workbook>
</file>

<file path=xl/sharedStrings.xml><?xml version="1.0" encoding="utf-8"?>
<sst xmlns="http://schemas.openxmlformats.org/spreadsheetml/2006/main" count="306" uniqueCount="304">
  <si>
    <t>2023年社旗县事业单位公开招聘工作人员面试人员名单</t>
  </si>
  <si>
    <t>6月3日上午面试人员名单</t>
  </si>
  <si>
    <t>序号</t>
  </si>
  <si>
    <t>姓名</t>
  </si>
  <si>
    <t>准考证号</t>
  </si>
  <si>
    <t>随宏基</t>
  </si>
  <si>
    <t>罗伟</t>
  </si>
  <si>
    <t>宋江权</t>
  </si>
  <si>
    <t>秦金同</t>
  </si>
  <si>
    <t>刘莹</t>
  </si>
  <si>
    <t>柴潇珂</t>
  </si>
  <si>
    <t>仝瑶</t>
  </si>
  <si>
    <t>任永雯</t>
  </si>
  <si>
    <t>张世奇</t>
  </si>
  <si>
    <t>李玉</t>
  </si>
  <si>
    <t>肖素雅</t>
  </si>
  <si>
    <t>苑晓允</t>
  </si>
  <si>
    <t>李明</t>
  </si>
  <si>
    <t>王硕</t>
  </si>
  <si>
    <t>李晨霞</t>
  </si>
  <si>
    <t>杨洋</t>
  </si>
  <si>
    <t xml:space="preserve"> 梁倩</t>
  </si>
  <si>
    <t>陈静</t>
  </si>
  <si>
    <t>贾芊芊</t>
  </si>
  <si>
    <t>王秋瑞</t>
  </si>
  <si>
    <t>刘艺</t>
  </si>
  <si>
    <t>张治中</t>
  </si>
  <si>
    <t>贾斌</t>
  </si>
  <si>
    <t>张朋</t>
  </si>
  <si>
    <t>谢丽萍</t>
  </si>
  <si>
    <t>张紫冰</t>
  </si>
  <si>
    <t>贺盈</t>
  </si>
  <si>
    <t>席佳欢</t>
  </si>
  <si>
    <t>王举</t>
  </si>
  <si>
    <t>李栋</t>
  </si>
  <si>
    <t>李恒</t>
  </si>
  <si>
    <t>梁志杨</t>
  </si>
  <si>
    <t>徐会苗</t>
  </si>
  <si>
    <t>闫晓静</t>
  </si>
  <si>
    <t>郭鹏祯</t>
  </si>
  <si>
    <t>李鹤红</t>
  </si>
  <si>
    <t>程通</t>
  </si>
  <si>
    <t>付浩</t>
  </si>
  <si>
    <t>陈旭阳</t>
  </si>
  <si>
    <t>李文斌</t>
  </si>
  <si>
    <t>勾腾岳</t>
  </si>
  <si>
    <t>黄洪友</t>
  </si>
  <si>
    <t>王源野</t>
  </si>
  <si>
    <t>王琳</t>
  </si>
  <si>
    <t>王梦茹</t>
  </si>
  <si>
    <t>胡定幸</t>
  </si>
  <si>
    <t>安宏福</t>
  </si>
  <si>
    <t>孟文卓</t>
  </si>
  <si>
    <t>杨威威</t>
  </si>
  <si>
    <t>汪然</t>
  </si>
  <si>
    <t>禹建洋</t>
  </si>
  <si>
    <t>卢聚</t>
  </si>
  <si>
    <t>薛芋</t>
  </si>
  <si>
    <t>肖姿蒂</t>
  </si>
  <si>
    <t>杨茂晗</t>
  </si>
  <si>
    <t>单鼎城</t>
  </si>
  <si>
    <t>杨丰源</t>
  </si>
  <si>
    <t>李运蕾</t>
  </si>
  <si>
    <t>王迪</t>
  </si>
  <si>
    <t>赵豪杰</t>
  </si>
  <si>
    <t>马启轩</t>
  </si>
  <si>
    <t>张卓尔</t>
  </si>
  <si>
    <t>邹茜</t>
  </si>
  <si>
    <t>张雯童</t>
  </si>
  <si>
    <t>赵思宇</t>
  </si>
  <si>
    <t>费嘉冉</t>
  </si>
  <si>
    <t>杨震</t>
  </si>
  <si>
    <t>齐泽宇</t>
  </si>
  <si>
    <t>王江鹤</t>
  </si>
  <si>
    <t>邓其鑫</t>
  </si>
  <si>
    <t>闫聪杰</t>
  </si>
  <si>
    <t>马远</t>
  </si>
  <si>
    <t>于子正</t>
  </si>
  <si>
    <t>王浩博</t>
  </si>
  <si>
    <t>马青</t>
  </si>
  <si>
    <t>王娟娟</t>
  </si>
  <si>
    <t>杨娜</t>
  </si>
  <si>
    <t>卢亿豪</t>
  </si>
  <si>
    <t>郭小焕</t>
  </si>
  <si>
    <t>方佳</t>
  </si>
  <si>
    <t>晋伟博</t>
  </si>
  <si>
    <t>崔泓宇</t>
  </si>
  <si>
    <t>李星</t>
  </si>
  <si>
    <t>刘鑫源</t>
  </si>
  <si>
    <t>张俊辉</t>
  </si>
  <si>
    <t>孟小航</t>
  </si>
  <si>
    <t>赵翌博</t>
  </si>
  <si>
    <t>李贺</t>
  </si>
  <si>
    <t>刘栋梁</t>
  </si>
  <si>
    <t>石彭旭</t>
  </si>
  <si>
    <t>王萌萌</t>
  </si>
  <si>
    <t>李明阳</t>
  </si>
  <si>
    <t>徐芳</t>
  </si>
  <si>
    <t>郑雨</t>
  </si>
  <si>
    <t>李晓</t>
  </si>
  <si>
    <t>翟振伟</t>
  </si>
  <si>
    <t>张静霖</t>
  </si>
  <si>
    <t>李建桦</t>
  </si>
  <si>
    <t>张翼铭</t>
  </si>
  <si>
    <t>魏子政</t>
  </si>
  <si>
    <t>赵钰森</t>
  </si>
  <si>
    <t>宋轲</t>
  </si>
  <si>
    <t>耿苗震</t>
  </si>
  <si>
    <t>姬鸿贞</t>
  </si>
  <si>
    <t>刘楠</t>
  </si>
  <si>
    <t>王梦秋</t>
  </si>
  <si>
    <t>李拴</t>
  </si>
  <si>
    <t>张炎</t>
  </si>
  <si>
    <t>康宁</t>
  </si>
  <si>
    <t>张齐</t>
  </si>
  <si>
    <t>赵志玺</t>
  </si>
  <si>
    <t>康佳航</t>
  </si>
  <si>
    <t>赵勇道</t>
  </si>
  <si>
    <t>杨中正</t>
  </si>
  <si>
    <t>郭子菡</t>
  </si>
  <si>
    <t>张昱</t>
  </si>
  <si>
    <t>赵家驹</t>
  </si>
  <si>
    <t>丁五月</t>
  </si>
  <si>
    <t>白鑫</t>
  </si>
  <si>
    <t>应天洋</t>
  </si>
  <si>
    <t>张良</t>
  </si>
  <si>
    <t>刘飞彤</t>
  </si>
  <si>
    <t>刘茹因</t>
  </si>
  <si>
    <t>谢家通</t>
  </si>
  <si>
    <t>杨明远</t>
  </si>
  <si>
    <t>张艺蔚</t>
  </si>
  <si>
    <t>贺玲玉</t>
  </si>
  <si>
    <t>冯薇薇</t>
  </si>
  <si>
    <t>尉新玲</t>
  </si>
  <si>
    <t>余永涛</t>
  </si>
  <si>
    <t>苗自淼</t>
  </si>
  <si>
    <t>马江坤</t>
  </si>
  <si>
    <t>王瑞华</t>
  </si>
  <si>
    <t>刘世栋</t>
  </si>
  <si>
    <t>杨帅</t>
  </si>
  <si>
    <t>王新</t>
  </si>
  <si>
    <t>黄梦楠</t>
  </si>
  <si>
    <t>吕佳诺</t>
  </si>
  <si>
    <t>王世昌</t>
  </si>
  <si>
    <t>罗大干</t>
  </si>
  <si>
    <t>徐情情</t>
  </si>
  <si>
    <t>吕青青</t>
  </si>
  <si>
    <t>李世龙</t>
  </si>
  <si>
    <t>王政</t>
  </si>
  <si>
    <t>马荘</t>
  </si>
  <si>
    <t>刘旭涛</t>
  </si>
  <si>
    <t>时均</t>
  </si>
  <si>
    <t>范怡静</t>
  </si>
  <si>
    <t>曹国鑫</t>
  </si>
  <si>
    <t>张梦迪</t>
  </si>
  <si>
    <t>海李鹏</t>
  </si>
  <si>
    <t>聂洋</t>
  </si>
  <si>
    <t>和平歌</t>
  </si>
  <si>
    <t>黄淼</t>
  </si>
  <si>
    <t>张子恩</t>
  </si>
  <si>
    <t>苑志雯</t>
  </si>
  <si>
    <t>曹鹏程</t>
  </si>
  <si>
    <t>常哲哲</t>
  </si>
  <si>
    <t>冯思雨</t>
  </si>
  <si>
    <t>乔倩</t>
  </si>
  <si>
    <t>6月3日下午面试人员名单</t>
  </si>
  <si>
    <t>平秋莎</t>
  </si>
  <si>
    <t>丁栋</t>
  </si>
  <si>
    <t>李孟珂</t>
  </si>
  <si>
    <t>马晓珂</t>
  </si>
  <si>
    <t>李威</t>
  </si>
  <si>
    <t>岳盼盼</t>
  </si>
  <si>
    <t>张林威</t>
  </si>
  <si>
    <t>赵清志</t>
  </si>
  <si>
    <t>廖彧烨</t>
  </si>
  <si>
    <t>包洪戊</t>
  </si>
  <si>
    <t>陈金金</t>
  </si>
  <si>
    <t>刘正</t>
  </si>
  <si>
    <t>张芳</t>
  </si>
  <si>
    <t>李菲</t>
  </si>
  <si>
    <t>王茹蕾</t>
  </si>
  <si>
    <t>贺敬</t>
  </si>
  <si>
    <t>袁濛典</t>
  </si>
  <si>
    <t>狄雪洋</t>
  </si>
  <si>
    <t>高雅</t>
  </si>
  <si>
    <t>薛迪</t>
  </si>
  <si>
    <t>赵峰</t>
  </si>
  <si>
    <t>赵胜</t>
  </si>
  <si>
    <t>张继干</t>
  </si>
  <si>
    <t>张阔</t>
  </si>
  <si>
    <t>李峰</t>
  </si>
  <si>
    <t>苟胥</t>
  </si>
  <si>
    <t>陈城</t>
  </si>
  <si>
    <t>朱雯钰</t>
  </si>
  <si>
    <t>张占</t>
  </si>
  <si>
    <t>蔡金玲</t>
  </si>
  <si>
    <t>贺来强</t>
  </si>
  <si>
    <t>李佩瑶</t>
  </si>
  <si>
    <t>吕东莹</t>
  </si>
  <si>
    <t>赵明太</t>
  </si>
  <si>
    <t>李静</t>
  </si>
  <si>
    <t>郭谭</t>
  </si>
  <si>
    <t>王丽</t>
  </si>
  <si>
    <t>康伟业</t>
  </si>
  <si>
    <t>任高扬</t>
  </si>
  <si>
    <t>刘航</t>
  </si>
  <si>
    <t>常青藤</t>
  </si>
  <si>
    <t>王祎</t>
  </si>
  <si>
    <t>郑丽凯</t>
  </si>
  <si>
    <t>耿其武</t>
  </si>
  <si>
    <t>魏新新</t>
  </si>
  <si>
    <t>李洪彬</t>
  </si>
  <si>
    <t>韩星豪</t>
  </si>
  <si>
    <t>樊益昌</t>
  </si>
  <si>
    <t>赵文博</t>
  </si>
  <si>
    <t>宋嘉骐</t>
  </si>
  <si>
    <t>牛可静</t>
  </si>
  <si>
    <t>张莹</t>
  </si>
  <si>
    <t>郭家宝</t>
  </si>
  <si>
    <t>常峒</t>
  </si>
  <si>
    <t>贺仁杰</t>
  </si>
  <si>
    <t>王宏涛</t>
  </si>
  <si>
    <t>丁子茗</t>
  </si>
  <si>
    <t>孔岩</t>
  </si>
  <si>
    <t>关保印</t>
  </si>
  <si>
    <t>冯子懿</t>
  </si>
  <si>
    <t>刘林闯</t>
  </si>
  <si>
    <t>王骞</t>
  </si>
  <si>
    <t>申振业</t>
  </si>
  <si>
    <t>李家栋</t>
  </si>
  <si>
    <t>晏翔飞</t>
  </si>
  <si>
    <t>李继航</t>
  </si>
  <si>
    <t>李岭</t>
  </si>
  <si>
    <t>张毅斌</t>
  </si>
  <si>
    <t>程伟杰</t>
  </si>
  <si>
    <t>陈栖桐</t>
  </si>
  <si>
    <t>吴敬</t>
  </si>
  <si>
    <t>郭卓</t>
  </si>
  <si>
    <t>顾萌</t>
  </si>
  <si>
    <t>李坤阳</t>
  </si>
  <si>
    <t>马铭辉</t>
  </si>
  <si>
    <t>程怡</t>
  </si>
  <si>
    <t>王雅雯</t>
  </si>
  <si>
    <t>朱帅臻</t>
  </si>
  <si>
    <t>石靖森</t>
  </si>
  <si>
    <t>刘念</t>
  </si>
  <si>
    <t>张丹</t>
  </si>
  <si>
    <t>李双洋</t>
  </si>
  <si>
    <t>林学良</t>
  </si>
  <si>
    <t>关轩</t>
  </si>
  <si>
    <t>高浩博</t>
  </si>
  <si>
    <t>韩朝乾</t>
  </si>
  <si>
    <t>石梦姣</t>
  </si>
  <si>
    <t>惠志坤</t>
  </si>
  <si>
    <t>贾浩森</t>
  </si>
  <si>
    <t>丁辉</t>
  </si>
  <si>
    <t>刘朔</t>
  </si>
  <si>
    <t>刘婉玉</t>
  </si>
  <si>
    <t>程润昊</t>
  </si>
  <si>
    <t>唐玉婉</t>
  </si>
  <si>
    <t>倪铭甲</t>
  </si>
  <si>
    <t>彭可傲</t>
  </si>
  <si>
    <t>王靖远</t>
  </si>
  <si>
    <t>冯阳</t>
  </si>
  <si>
    <t>高清木</t>
  </si>
  <si>
    <t>郭昱圻</t>
  </si>
  <si>
    <t>周义朝</t>
  </si>
  <si>
    <t>牛雪</t>
  </si>
  <si>
    <t>陈卓</t>
  </si>
  <si>
    <t>徐可雨</t>
  </si>
  <si>
    <t>王蓉</t>
  </si>
  <si>
    <t>郭浩</t>
  </si>
  <si>
    <t>张岭</t>
  </si>
  <si>
    <t>孟轩</t>
  </si>
  <si>
    <t>马莹</t>
  </si>
  <si>
    <t>刘淑婉</t>
  </si>
  <si>
    <t>李晨璐</t>
  </si>
  <si>
    <t>曲洋洋</t>
  </si>
  <si>
    <t>化文昊</t>
  </si>
  <si>
    <t>程传玉</t>
  </si>
  <si>
    <t>陈梓鹤</t>
  </si>
  <si>
    <t>张慧林</t>
  </si>
  <si>
    <t>秦子文</t>
  </si>
  <si>
    <t>张一龙</t>
  </si>
  <si>
    <t>葛莹</t>
  </si>
  <si>
    <t>谢增政</t>
  </si>
  <si>
    <t>胡中杰</t>
  </si>
  <si>
    <t>范中克</t>
  </si>
  <si>
    <t>李泽成</t>
  </si>
  <si>
    <t>刘宏宣</t>
  </si>
  <si>
    <t>杨亚楠</t>
  </si>
  <si>
    <t>杨冰</t>
  </si>
  <si>
    <t>余丰豪</t>
  </si>
  <si>
    <t>李婉瑜</t>
  </si>
  <si>
    <t>康青玉</t>
  </si>
  <si>
    <t>王碧婷</t>
  </si>
  <si>
    <t>赵春领</t>
  </si>
  <si>
    <t>辛坤阳</t>
  </si>
  <si>
    <t>张义</t>
  </si>
  <si>
    <t>李昂</t>
  </si>
  <si>
    <t>刘霖</t>
  </si>
  <si>
    <t>周炎焱</t>
  </si>
  <si>
    <t>郭昭麟</t>
  </si>
  <si>
    <t>武婷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</si>
</sst>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20"/>
      <name val="宋体"/>
      <charset val="134"/>
      <scheme val="minor"/>
    </font>
    <font>
      <sz val="16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27" borderId="12" applyNumberFormat="0" applyAlignment="0" applyProtection="0">
      <alignment vertical="center"/>
    </xf>
    <xf numFmtId="0" fontId="14" fillId="27" borderId="8" applyNumberFormat="0" applyAlignment="0" applyProtection="0">
      <alignment vertical="center"/>
    </xf>
    <xf numFmtId="0" fontId="7" fillId="12" borderId="6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04"/>
  <sheetViews>
    <sheetView tabSelected="1" topLeftCell="A154" workbookViewId="0">
      <selection activeCell="G171" sqref="G171"/>
    </sheetView>
  </sheetViews>
  <sheetFormatPr defaultColWidth="26.875" defaultRowHeight="25.5" outlineLevelCol="2"/>
  <cols>
    <col min="1" max="1" width="17.5" style="1" customWidth="1"/>
    <col min="2" max="16384" width="26.875" style="1" customWidth="1"/>
  </cols>
  <sheetData>
    <row r="1" ht="40" customHeight="1" spans="1:3">
      <c r="A1" s="2" t="s">
        <v>0</v>
      </c>
      <c r="B1" s="2"/>
      <c r="C1" s="2"/>
    </row>
    <row r="2" ht="35" customHeight="1" spans="1:3">
      <c r="A2" s="3" t="s">
        <v>1</v>
      </c>
      <c r="B2" s="3"/>
      <c r="C2" s="3"/>
    </row>
    <row r="3" spans="1:3">
      <c r="A3" s="3" t="s">
        <v>2</v>
      </c>
      <c r="B3" s="3" t="s">
        <v>3</v>
      </c>
      <c r="C3" s="3" t="s">
        <v>4</v>
      </c>
    </row>
    <row r="4" s="1" customFormat="1" spans="1:3">
      <c r="A4" s="3">
        <v>1</v>
      </c>
      <c r="B4" s="3" t="s">
        <v>5</v>
      </c>
      <c r="C4" s="3" t="str">
        <f>"20230100103"</f>
        <v>20230100103</v>
      </c>
    </row>
    <row r="5" s="1" customFormat="1" spans="1:3">
      <c r="A5" s="3">
        <v>2</v>
      </c>
      <c r="B5" s="3" t="s">
        <v>6</v>
      </c>
      <c r="C5" s="3" t="str">
        <f>"20230100116"</f>
        <v>20230100116</v>
      </c>
    </row>
    <row r="6" s="1" customFormat="1" spans="1:3">
      <c r="A6" s="3">
        <v>3</v>
      </c>
      <c r="B6" s="3" t="s">
        <v>7</v>
      </c>
      <c r="C6" s="3" t="str">
        <f>"20230100106"</f>
        <v>20230100106</v>
      </c>
    </row>
    <row r="7" s="1" customFormat="1" spans="1:3">
      <c r="A7" s="3">
        <v>4</v>
      </c>
      <c r="B7" s="3" t="s">
        <v>8</v>
      </c>
      <c r="C7" s="3" t="str">
        <f>"20230100127"</f>
        <v>20230100127</v>
      </c>
    </row>
    <row r="8" s="1" customFormat="1" spans="1:3">
      <c r="A8" s="3">
        <v>5</v>
      </c>
      <c r="B8" s="3" t="s">
        <v>9</v>
      </c>
      <c r="C8" s="3" t="str">
        <f>"20230100128"</f>
        <v>20230100128</v>
      </c>
    </row>
    <row r="9" s="1" customFormat="1" spans="1:3">
      <c r="A9" s="3">
        <v>6</v>
      </c>
      <c r="B9" s="3" t="s">
        <v>10</v>
      </c>
      <c r="C9" s="3" t="str">
        <f>"20230100126"</f>
        <v>20230100126</v>
      </c>
    </row>
    <row r="10" s="1" customFormat="1" spans="1:3">
      <c r="A10" s="3">
        <v>7</v>
      </c>
      <c r="B10" s="3" t="s">
        <v>11</v>
      </c>
      <c r="C10" s="3" t="str">
        <f>"20230100203"</f>
        <v>20230100203</v>
      </c>
    </row>
    <row r="11" s="1" customFormat="1" spans="1:3">
      <c r="A11" s="3">
        <v>8</v>
      </c>
      <c r="B11" s="3" t="s">
        <v>12</v>
      </c>
      <c r="C11" s="3" t="str">
        <f>"20230100204"</f>
        <v>20230100204</v>
      </c>
    </row>
    <row r="12" s="1" customFormat="1" spans="1:3">
      <c r="A12" s="3">
        <v>9</v>
      </c>
      <c r="B12" s="3" t="s">
        <v>13</v>
      </c>
      <c r="C12" s="3" t="str">
        <f>"20230100206"</f>
        <v>20230100206</v>
      </c>
    </row>
    <row r="13" s="1" customFormat="1" spans="1:3">
      <c r="A13" s="3">
        <v>10</v>
      </c>
      <c r="B13" s="3" t="s">
        <v>14</v>
      </c>
      <c r="C13" s="3" t="str">
        <f>"20230100207"</f>
        <v>20230100207</v>
      </c>
    </row>
    <row r="14" s="1" customFormat="1" spans="1:3">
      <c r="A14" s="3">
        <v>11</v>
      </c>
      <c r="B14" s="3" t="s">
        <v>15</v>
      </c>
      <c r="C14" s="3" t="str">
        <f>"20230100212"</f>
        <v>20230100212</v>
      </c>
    </row>
    <row r="15" s="1" customFormat="1" ht="26" customHeight="1" spans="1:3">
      <c r="A15" s="3">
        <v>12</v>
      </c>
      <c r="B15" s="3" t="s">
        <v>16</v>
      </c>
      <c r="C15" s="3" t="str">
        <f>"20230100210"</f>
        <v>20230100210</v>
      </c>
    </row>
    <row r="16" s="1" customFormat="1" spans="1:3">
      <c r="A16" s="3">
        <v>13</v>
      </c>
      <c r="B16" s="3" t="s">
        <v>17</v>
      </c>
      <c r="C16" s="3" t="str">
        <f>"20230100223"</f>
        <v>20230100223</v>
      </c>
    </row>
    <row r="17" s="1" customFormat="1" spans="1:3">
      <c r="A17" s="3">
        <v>14</v>
      </c>
      <c r="B17" s="3" t="s">
        <v>18</v>
      </c>
      <c r="C17" s="3" t="str">
        <f>"20230100218"</f>
        <v>20230100218</v>
      </c>
    </row>
    <row r="18" s="1" customFormat="1" spans="1:3">
      <c r="A18" s="3">
        <v>15</v>
      </c>
      <c r="B18" s="3" t="s">
        <v>19</v>
      </c>
      <c r="C18" s="3" t="str">
        <f>"20230100216"</f>
        <v>20230100216</v>
      </c>
    </row>
    <row r="19" s="1" customFormat="1" spans="1:3">
      <c r="A19" s="3">
        <v>16</v>
      </c>
      <c r="B19" s="3" t="s">
        <v>20</v>
      </c>
      <c r="C19" s="3" t="str">
        <f>"20230100312"</f>
        <v>20230100312</v>
      </c>
    </row>
    <row r="20" s="1" customFormat="1" spans="1:3">
      <c r="A20" s="3">
        <v>17</v>
      </c>
      <c r="B20" s="3" t="s">
        <v>21</v>
      </c>
      <c r="C20" s="3" t="str">
        <f>"20230100317"</f>
        <v>20230100317</v>
      </c>
    </row>
    <row r="21" s="1" customFormat="1" spans="1:3">
      <c r="A21" s="3">
        <v>18</v>
      </c>
      <c r="B21" s="3" t="s">
        <v>22</v>
      </c>
      <c r="C21" s="3" t="str">
        <f>"20230100307"</f>
        <v>20230100307</v>
      </c>
    </row>
    <row r="22" s="1" customFormat="1" spans="1:3">
      <c r="A22" s="3">
        <v>19</v>
      </c>
      <c r="B22" s="3" t="s">
        <v>23</v>
      </c>
      <c r="C22" s="3" t="str">
        <f>"20230100319"</f>
        <v>20230100319</v>
      </c>
    </row>
    <row r="23" s="1" customFormat="1" spans="1:3">
      <c r="A23" s="3">
        <v>20</v>
      </c>
      <c r="B23" s="3" t="s">
        <v>24</v>
      </c>
      <c r="C23" s="3" t="str">
        <f>"20230100324"</f>
        <v>20230100324</v>
      </c>
    </row>
    <row r="24" s="1" customFormat="1" spans="1:3">
      <c r="A24" s="3">
        <v>21</v>
      </c>
      <c r="B24" s="3" t="s">
        <v>25</v>
      </c>
      <c r="C24" s="3" t="str">
        <f>"20230100321"</f>
        <v>20230100321</v>
      </c>
    </row>
    <row r="25" s="1" customFormat="1" spans="1:3">
      <c r="A25" s="3">
        <v>22</v>
      </c>
      <c r="B25" s="3" t="s">
        <v>26</v>
      </c>
      <c r="C25" s="3" t="str">
        <f>"20230100405"</f>
        <v>20230100405</v>
      </c>
    </row>
    <row r="26" s="1" customFormat="1" spans="1:3">
      <c r="A26" s="3">
        <v>23</v>
      </c>
      <c r="B26" s="3" t="s">
        <v>27</v>
      </c>
      <c r="C26" s="3" t="str">
        <f>"20230100402"</f>
        <v>20230100402</v>
      </c>
    </row>
    <row r="27" s="1" customFormat="1" spans="1:3">
      <c r="A27" s="3">
        <v>24</v>
      </c>
      <c r="B27" s="3" t="s">
        <v>28</v>
      </c>
      <c r="C27" s="3" t="str">
        <f>"20230100326"</f>
        <v>20230100326</v>
      </c>
    </row>
    <row r="28" s="1" customFormat="1" spans="1:3">
      <c r="A28" s="3">
        <v>25</v>
      </c>
      <c r="B28" s="3" t="s">
        <v>29</v>
      </c>
      <c r="C28" s="3" t="str">
        <f>"20230100623"</f>
        <v>20230100623</v>
      </c>
    </row>
    <row r="29" s="1" customFormat="1" spans="1:3">
      <c r="A29" s="3">
        <v>26</v>
      </c>
      <c r="B29" s="3" t="s">
        <v>30</v>
      </c>
      <c r="C29" s="3" t="str">
        <f>"20230100415"</f>
        <v>20230100415</v>
      </c>
    </row>
    <row r="30" s="1" customFormat="1" spans="1:3">
      <c r="A30" s="3">
        <v>27</v>
      </c>
      <c r="B30" s="3" t="s">
        <v>31</v>
      </c>
      <c r="C30" s="3" t="str">
        <f>"20230100507"</f>
        <v>20230100507</v>
      </c>
    </row>
    <row r="31" s="1" customFormat="1" spans="1:3">
      <c r="A31" s="3">
        <v>28</v>
      </c>
      <c r="B31" s="3" t="s">
        <v>32</v>
      </c>
      <c r="C31" s="3" t="str">
        <f>"20230100412"</f>
        <v>20230100412</v>
      </c>
    </row>
    <row r="32" s="1" customFormat="1" spans="1:3">
      <c r="A32" s="3">
        <v>29</v>
      </c>
      <c r="B32" s="3" t="s">
        <v>33</v>
      </c>
      <c r="C32" s="3" t="str">
        <f>"20230100523"</f>
        <v>20230100523</v>
      </c>
    </row>
    <row r="33" s="1" customFormat="1" spans="1:3">
      <c r="A33" s="3">
        <v>30</v>
      </c>
      <c r="B33" s="3" t="s">
        <v>34</v>
      </c>
      <c r="C33" s="3" t="str">
        <f>"20230100526"</f>
        <v>20230100526</v>
      </c>
    </row>
    <row r="34" s="1" customFormat="1" spans="1:3">
      <c r="A34" s="3">
        <v>31</v>
      </c>
      <c r="B34" s="3" t="s">
        <v>35</v>
      </c>
      <c r="C34" s="3" t="str">
        <f>"20230100429"</f>
        <v>20230100429</v>
      </c>
    </row>
    <row r="35" s="1" customFormat="1" spans="1:3">
      <c r="A35" s="3">
        <v>32</v>
      </c>
      <c r="B35" s="3" t="s">
        <v>36</v>
      </c>
      <c r="C35" s="3" t="str">
        <f>"20230100426"</f>
        <v>20230100426</v>
      </c>
    </row>
    <row r="36" s="1" customFormat="1" spans="1:3">
      <c r="A36" s="3">
        <v>33</v>
      </c>
      <c r="B36" s="3" t="s">
        <v>37</v>
      </c>
      <c r="C36" s="3" t="str">
        <f>"20230100702"</f>
        <v>20230100702</v>
      </c>
    </row>
    <row r="37" s="1" customFormat="1" spans="1:3">
      <c r="A37" s="3">
        <v>34</v>
      </c>
      <c r="B37" s="3" t="s">
        <v>38</v>
      </c>
      <c r="C37" s="3" t="str">
        <f>"20230100409"</f>
        <v>20230100409</v>
      </c>
    </row>
    <row r="38" s="1" customFormat="1" spans="1:3">
      <c r="A38" s="3">
        <v>35</v>
      </c>
      <c r="B38" s="3" t="s">
        <v>39</v>
      </c>
      <c r="C38" s="3" t="str">
        <f>"20230100421"</f>
        <v>20230100421</v>
      </c>
    </row>
    <row r="39" s="1" customFormat="1" spans="1:3">
      <c r="A39" s="3">
        <v>36</v>
      </c>
      <c r="B39" s="3" t="s">
        <v>40</v>
      </c>
      <c r="C39" s="3" t="str">
        <f>"20230100610"</f>
        <v>20230100610</v>
      </c>
    </row>
    <row r="40" s="1" customFormat="1" spans="1:3">
      <c r="A40" s="3">
        <v>37</v>
      </c>
      <c r="B40" s="3" t="s">
        <v>41</v>
      </c>
      <c r="C40" s="3" t="str">
        <f>"20230100810"</f>
        <v>20230100810</v>
      </c>
    </row>
    <row r="41" s="1" customFormat="1" spans="1:3">
      <c r="A41" s="3">
        <v>38</v>
      </c>
      <c r="B41" s="3" t="s">
        <v>42</v>
      </c>
      <c r="C41" s="3" t="str">
        <f>"20230100703"</f>
        <v>20230100703</v>
      </c>
    </row>
    <row r="42" s="1" customFormat="1" spans="1:3">
      <c r="A42" s="3">
        <v>39</v>
      </c>
      <c r="B42" s="3" t="s">
        <v>43</v>
      </c>
      <c r="C42" s="3" t="str">
        <f>"20230100705"</f>
        <v>20230100705</v>
      </c>
    </row>
    <row r="43" s="1" customFormat="1" spans="1:3">
      <c r="A43" s="3">
        <v>40</v>
      </c>
      <c r="B43" s="3" t="s">
        <v>44</v>
      </c>
      <c r="C43" s="3" t="str">
        <f>"20230100816"</f>
        <v>20230100816</v>
      </c>
    </row>
    <row r="44" s="1" customFormat="1" spans="1:3">
      <c r="A44" s="3">
        <v>41</v>
      </c>
      <c r="B44" s="3" t="s">
        <v>45</v>
      </c>
      <c r="C44" s="3" t="str">
        <f>"20230100908"</f>
        <v>20230100908</v>
      </c>
    </row>
    <row r="45" s="1" customFormat="1" spans="1:3">
      <c r="A45" s="3">
        <v>42</v>
      </c>
      <c r="B45" s="3" t="s">
        <v>46</v>
      </c>
      <c r="C45" s="3" t="str">
        <f>"20230100828"</f>
        <v>20230100828</v>
      </c>
    </row>
    <row r="46" s="1" customFormat="1" spans="1:3">
      <c r="A46" s="3">
        <v>43</v>
      </c>
      <c r="B46" s="3" t="s">
        <v>47</v>
      </c>
      <c r="C46" s="3" t="str">
        <f>"20230100902"</f>
        <v>20230100902</v>
      </c>
    </row>
    <row r="47" s="1" customFormat="1" spans="1:3">
      <c r="A47" s="3">
        <v>44</v>
      </c>
      <c r="B47" s="3" t="s">
        <v>48</v>
      </c>
      <c r="C47" s="3" t="str">
        <f>"20230100823"</f>
        <v>20230100823</v>
      </c>
    </row>
    <row r="48" s="1" customFormat="1" spans="1:3">
      <c r="A48" s="3">
        <v>45</v>
      </c>
      <c r="B48" s="3" t="s">
        <v>49</v>
      </c>
      <c r="C48" s="3" t="str">
        <f>"20230100827"</f>
        <v>20230100827</v>
      </c>
    </row>
    <row r="49" s="1" customFormat="1" spans="1:3">
      <c r="A49" s="3">
        <v>46</v>
      </c>
      <c r="B49" s="3" t="s">
        <v>50</v>
      </c>
      <c r="C49" s="3" t="str">
        <f>"20230100811"</f>
        <v>20230100811</v>
      </c>
    </row>
    <row r="50" s="1" customFormat="1" spans="1:3">
      <c r="A50" s="3">
        <v>47</v>
      </c>
      <c r="B50" s="3" t="s">
        <v>51</v>
      </c>
      <c r="C50" s="3" t="str">
        <f>"20230100822"</f>
        <v>20230100822</v>
      </c>
    </row>
    <row r="51" s="1" customFormat="1" spans="1:3">
      <c r="A51" s="3">
        <v>48</v>
      </c>
      <c r="B51" s="3" t="s">
        <v>52</v>
      </c>
      <c r="C51" s="3" t="str">
        <f>"20230100821"</f>
        <v>20230100821</v>
      </c>
    </row>
    <row r="52" s="1" customFormat="1" spans="1:3">
      <c r="A52" s="3">
        <v>49</v>
      </c>
      <c r="B52" s="3" t="s">
        <v>53</v>
      </c>
      <c r="C52" s="3" t="str">
        <f>"20230100910"</f>
        <v>20230100910</v>
      </c>
    </row>
    <row r="53" s="1" customFormat="1" spans="1:3">
      <c r="A53" s="3">
        <v>50</v>
      </c>
      <c r="B53" s="3" t="s">
        <v>54</v>
      </c>
      <c r="C53" s="3" t="str">
        <f>"20230100916"</f>
        <v>20230100916</v>
      </c>
    </row>
    <row r="54" s="1" customFormat="1" spans="1:3">
      <c r="A54" s="3">
        <v>51</v>
      </c>
      <c r="B54" s="3" t="s">
        <v>55</v>
      </c>
      <c r="C54" s="3" t="str">
        <f>"20230101002"</f>
        <v>20230101002</v>
      </c>
    </row>
    <row r="55" s="1" customFormat="1" spans="1:3">
      <c r="A55" s="3">
        <v>52</v>
      </c>
      <c r="B55" s="3" t="s">
        <v>56</v>
      </c>
      <c r="C55" s="3" t="str">
        <f>"20230100914"</f>
        <v>20230100914</v>
      </c>
    </row>
    <row r="56" s="1" customFormat="1" spans="1:3">
      <c r="A56" s="3">
        <v>53</v>
      </c>
      <c r="B56" s="3" t="s">
        <v>57</v>
      </c>
      <c r="C56" s="3" t="str">
        <f>"20230100929"</f>
        <v>20230100929</v>
      </c>
    </row>
    <row r="57" s="1" customFormat="1" spans="1:3">
      <c r="A57" s="3">
        <v>54</v>
      </c>
      <c r="B57" s="3" t="s">
        <v>58</v>
      </c>
      <c r="C57" s="3" t="str">
        <f>"20230100911"</f>
        <v>20230100911</v>
      </c>
    </row>
    <row r="58" s="1" customFormat="1" spans="1:3">
      <c r="A58" s="3">
        <v>55</v>
      </c>
      <c r="B58" s="3" t="s">
        <v>59</v>
      </c>
      <c r="C58" s="3" t="str">
        <f>"20230100918"</f>
        <v>20230100918</v>
      </c>
    </row>
    <row r="59" s="1" customFormat="1" spans="1:3">
      <c r="A59" s="3">
        <v>56</v>
      </c>
      <c r="B59" s="3" t="s">
        <v>60</v>
      </c>
      <c r="C59" s="3" t="str">
        <f>"20230100926"</f>
        <v>20230100926</v>
      </c>
    </row>
    <row r="60" s="1" customFormat="1" spans="1:3">
      <c r="A60" s="3">
        <v>57</v>
      </c>
      <c r="B60" s="3" t="s">
        <v>61</v>
      </c>
      <c r="C60" s="3" t="str">
        <f>"20230100923"</f>
        <v>20230100923</v>
      </c>
    </row>
    <row r="61" s="1" customFormat="1" spans="1:3">
      <c r="A61" s="3">
        <v>58</v>
      </c>
      <c r="B61" s="3" t="s">
        <v>62</v>
      </c>
      <c r="C61" s="3" t="str">
        <f>"20230101022"</f>
        <v>20230101022</v>
      </c>
    </row>
    <row r="62" s="1" customFormat="1" spans="1:3">
      <c r="A62" s="3">
        <v>59</v>
      </c>
      <c r="B62" s="3" t="s">
        <v>63</v>
      </c>
      <c r="C62" s="3" t="str">
        <f>"20230101030"</f>
        <v>20230101030</v>
      </c>
    </row>
    <row r="63" s="1" customFormat="1" spans="1:3">
      <c r="A63" s="3">
        <v>60</v>
      </c>
      <c r="B63" s="3" t="s">
        <v>64</v>
      </c>
      <c r="C63" s="3" t="str">
        <f>"20230101023"</f>
        <v>20230101023</v>
      </c>
    </row>
    <row r="64" s="1" customFormat="1" spans="1:3">
      <c r="A64" s="3">
        <v>61</v>
      </c>
      <c r="B64" s="3" t="s">
        <v>65</v>
      </c>
      <c r="C64" s="3" t="str">
        <f>"20230101115"</f>
        <v>20230101115</v>
      </c>
    </row>
    <row r="65" s="1" customFormat="1" spans="1:3">
      <c r="A65" s="3">
        <v>62</v>
      </c>
      <c r="B65" s="3" t="s">
        <v>66</v>
      </c>
      <c r="C65" s="3" t="str">
        <f>"20230101028"</f>
        <v>20230101028</v>
      </c>
    </row>
    <row r="66" s="1" customFormat="1" spans="1:3">
      <c r="A66" s="3">
        <v>63</v>
      </c>
      <c r="B66" s="3" t="s">
        <v>67</v>
      </c>
      <c r="C66" s="3" t="str">
        <f>"20230101019"</f>
        <v>20230101019</v>
      </c>
    </row>
    <row r="67" s="1" customFormat="1" spans="1:3">
      <c r="A67" s="3">
        <v>64</v>
      </c>
      <c r="B67" s="3" t="s">
        <v>68</v>
      </c>
      <c r="C67" s="3" t="str">
        <f>"20230101116"</f>
        <v>20230101116</v>
      </c>
    </row>
    <row r="68" s="1" customFormat="1" spans="1:3">
      <c r="A68" s="3">
        <v>65</v>
      </c>
      <c r="B68" s="3" t="s">
        <v>69</v>
      </c>
      <c r="C68" s="3" t="str">
        <f>"20230101016"</f>
        <v>20230101016</v>
      </c>
    </row>
    <row r="69" s="1" customFormat="1" spans="1:3">
      <c r="A69" s="3">
        <v>66</v>
      </c>
      <c r="B69" s="3" t="s">
        <v>70</v>
      </c>
      <c r="C69" s="3" t="str">
        <f>"20230101029"</f>
        <v>20230101029</v>
      </c>
    </row>
    <row r="70" s="1" customFormat="1" spans="1:3">
      <c r="A70" s="3">
        <v>67</v>
      </c>
      <c r="B70" s="3" t="s">
        <v>71</v>
      </c>
      <c r="C70" s="3" t="str">
        <f>"20230101126"</f>
        <v>20230101126</v>
      </c>
    </row>
    <row r="71" s="1" customFormat="1" spans="1:3">
      <c r="A71" s="3">
        <v>68</v>
      </c>
      <c r="B71" s="3" t="s">
        <v>72</v>
      </c>
      <c r="C71" s="3" t="str">
        <f>"20230101209"</f>
        <v>20230101209</v>
      </c>
    </row>
    <row r="72" s="1" customFormat="1" spans="1:3">
      <c r="A72" s="3">
        <v>69</v>
      </c>
      <c r="B72" s="3" t="s">
        <v>73</v>
      </c>
      <c r="C72" s="3" t="str">
        <f>"20230101216"</f>
        <v>20230101216</v>
      </c>
    </row>
    <row r="73" s="1" customFormat="1" spans="1:3">
      <c r="A73" s="3">
        <v>70</v>
      </c>
      <c r="B73" s="3" t="s">
        <v>74</v>
      </c>
      <c r="C73" s="3" t="str">
        <f>"20230101214"</f>
        <v>20230101214</v>
      </c>
    </row>
    <row r="74" s="1" customFormat="1" spans="1:3">
      <c r="A74" s="3">
        <v>71</v>
      </c>
      <c r="B74" s="3" t="s">
        <v>75</v>
      </c>
      <c r="C74" s="3" t="str">
        <f>"20230101210"</f>
        <v>20230101210</v>
      </c>
    </row>
    <row r="75" s="1" customFormat="1" spans="1:3">
      <c r="A75" s="3">
        <v>72</v>
      </c>
      <c r="B75" s="3" t="s">
        <v>76</v>
      </c>
      <c r="C75" s="3" t="str">
        <f>"20230101121"</f>
        <v>20230101121</v>
      </c>
    </row>
    <row r="76" s="1" customFormat="1" spans="1:3">
      <c r="A76" s="3">
        <v>73</v>
      </c>
      <c r="B76" s="3" t="s">
        <v>77</v>
      </c>
      <c r="C76" s="3" t="str">
        <f>"20230101213"</f>
        <v>20230101213</v>
      </c>
    </row>
    <row r="77" s="1" customFormat="1" spans="1:3">
      <c r="A77" s="3">
        <v>74</v>
      </c>
      <c r="B77" s="3" t="s">
        <v>78</v>
      </c>
      <c r="C77" s="3" t="str">
        <f>"20230101202"</f>
        <v>20230101202</v>
      </c>
    </row>
    <row r="78" s="1" customFormat="1" spans="1:3">
      <c r="A78" s="3">
        <v>75</v>
      </c>
      <c r="B78" s="3" t="s">
        <v>79</v>
      </c>
      <c r="C78" s="3" t="str">
        <f>"20230101120"</f>
        <v>20230101120</v>
      </c>
    </row>
    <row r="79" s="1" customFormat="1" spans="1:3">
      <c r="A79" s="3">
        <v>76</v>
      </c>
      <c r="B79" s="3" t="s">
        <v>80</v>
      </c>
      <c r="C79" s="3" t="str">
        <f>"20230101227"</f>
        <v>20230101227</v>
      </c>
    </row>
    <row r="80" s="1" customFormat="1" spans="1:3">
      <c r="A80" s="3">
        <v>77</v>
      </c>
      <c r="B80" s="3" t="s">
        <v>81</v>
      </c>
      <c r="C80" s="3" t="str">
        <f>"20230101225"</f>
        <v>20230101225</v>
      </c>
    </row>
    <row r="81" s="1" customFormat="1" spans="1:3">
      <c r="A81" s="3">
        <v>78</v>
      </c>
      <c r="B81" s="3" t="s">
        <v>82</v>
      </c>
      <c r="C81" s="3" t="str">
        <f>"20230101228"</f>
        <v>20230101228</v>
      </c>
    </row>
    <row r="82" s="1" customFormat="1" spans="1:3">
      <c r="A82" s="3">
        <v>79</v>
      </c>
      <c r="B82" s="3" t="s">
        <v>83</v>
      </c>
      <c r="C82" s="3" t="str">
        <f>"20230101315"</f>
        <v>20230101315</v>
      </c>
    </row>
    <row r="83" s="1" customFormat="1" spans="1:3">
      <c r="A83" s="3">
        <v>80</v>
      </c>
      <c r="B83" s="3" t="s">
        <v>84</v>
      </c>
      <c r="C83" s="3" t="str">
        <f>"20230101308"</f>
        <v>20230101308</v>
      </c>
    </row>
    <row r="84" s="1" customFormat="1" spans="1:3">
      <c r="A84" s="3">
        <v>81</v>
      </c>
      <c r="B84" s="3" t="s">
        <v>85</v>
      </c>
      <c r="C84" s="3" t="str">
        <f>"20230101311"</f>
        <v>20230101311</v>
      </c>
    </row>
    <row r="85" s="1" customFormat="1" spans="1:3">
      <c r="A85" s="3">
        <v>82</v>
      </c>
      <c r="B85" s="3" t="s">
        <v>86</v>
      </c>
      <c r="C85" s="3" t="str">
        <f>"20230101303"</f>
        <v>20230101303</v>
      </c>
    </row>
    <row r="86" s="1" customFormat="1" spans="1:3">
      <c r="A86" s="3">
        <v>83</v>
      </c>
      <c r="B86" s="3" t="s">
        <v>87</v>
      </c>
      <c r="C86" s="3" t="str">
        <f>"20230101310"</f>
        <v>20230101310</v>
      </c>
    </row>
    <row r="87" s="1" customFormat="1" spans="1:3">
      <c r="A87" s="3">
        <v>84</v>
      </c>
      <c r="B87" s="3" t="s">
        <v>88</v>
      </c>
      <c r="C87" s="3" t="str">
        <f>"20230101314"</f>
        <v>20230101314</v>
      </c>
    </row>
    <row r="88" s="1" customFormat="1" spans="1:3">
      <c r="A88" s="3">
        <v>85</v>
      </c>
      <c r="B88" s="3" t="s">
        <v>89</v>
      </c>
      <c r="C88" s="3" t="str">
        <f>"20230101322"</f>
        <v>20230101322</v>
      </c>
    </row>
    <row r="89" s="1" customFormat="1" spans="1:3">
      <c r="A89" s="3">
        <v>86</v>
      </c>
      <c r="B89" s="3" t="s">
        <v>90</v>
      </c>
      <c r="C89" s="3" t="str">
        <f>"20230101424"</f>
        <v>20230101424</v>
      </c>
    </row>
    <row r="90" s="1" customFormat="1" spans="1:3">
      <c r="A90" s="3">
        <v>87</v>
      </c>
      <c r="B90" s="3" t="s">
        <v>91</v>
      </c>
      <c r="C90" s="3" t="str">
        <f>"20230101412"</f>
        <v>20230101412</v>
      </c>
    </row>
    <row r="91" s="1" customFormat="1" spans="1:3">
      <c r="A91" s="3">
        <v>88</v>
      </c>
      <c r="B91" s="3" t="s">
        <v>92</v>
      </c>
      <c r="C91" s="3" t="str">
        <f>"20230101410"</f>
        <v>20230101410</v>
      </c>
    </row>
    <row r="92" s="1" customFormat="1" spans="1:3">
      <c r="A92" s="3">
        <v>89</v>
      </c>
      <c r="B92" s="3" t="s">
        <v>93</v>
      </c>
      <c r="C92" s="3" t="str">
        <f>"20230101422"</f>
        <v>20230101422</v>
      </c>
    </row>
    <row r="93" s="1" customFormat="1" spans="1:3">
      <c r="A93" s="3">
        <v>90</v>
      </c>
      <c r="B93" s="3" t="s">
        <v>94</v>
      </c>
      <c r="C93" s="3" t="str">
        <f>"20230101501"</f>
        <v>20230101501</v>
      </c>
    </row>
    <row r="94" s="1" customFormat="1" spans="1:3">
      <c r="A94" s="3">
        <v>91</v>
      </c>
      <c r="B94" s="3" t="s">
        <v>95</v>
      </c>
      <c r="C94" s="3" t="str">
        <f>"20230101327"</f>
        <v>20230101327</v>
      </c>
    </row>
    <row r="95" s="1" customFormat="1" spans="1:3">
      <c r="A95" s="3">
        <v>92</v>
      </c>
      <c r="B95" s="3" t="s">
        <v>96</v>
      </c>
      <c r="C95" s="3" t="str">
        <f>"20230101330"</f>
        <v>20230101330</v>
      </c>
    </row>
    <row r="96" s="1" customFormat="1" spans="1:3">
      <c r="A96" s="3">
        <v>93</v>
      </c>
      <c r="B96" s="3" t="s">
        <v>97</v>
      </c>
      <c r="C96" s="3" t="str">
        <f>"20230101404"</f>
        <v>20230101404</v>
      </c>
    </row>
    <row r="97" s="1" customFormat="1" spans="1:3">
      <c r="A97" s="3">
        <v>94</v>
      </c>
      <c r="B97" s="3" t="s">
        <v>98</v>
      </c>
      <c r="C97" s="3" t="str">
        <f>"20230101522"</f>
        <v>20230101522</v>
      </c>
    </row>
    <row r="98" s="1" customFormat="1" spans="1:3">
      <c r="A98" s="3">
        <v>95</v>
      </c>
      <c r="B98" s="3" t="s">
        <v>99</v>
      </c>
      <c r="C98" s="3" t="str">
        <f>"20230101513"</f>
        <v>20230101513</v>
      </c>
    </row>
    <row r="99" s="1" customFormat="1" spans="1:3">
      <c r="A99" s="3">
        <v>96</v>
      </c>
      <c r="B99" s="3" t="s">
        <v>100</v>
      </c>
      <c r="C99" s="3" t="str">
        <f>"20230101516"</f>
        <v>20230101516</v>
      </c>
    </row>
    <row r="100" s="1" customFormat="1" spans="1:3">
      <c r="A100" s="3">
        <v>97</v>
      </c>
      <c r="B100" s="3" t="s">
        <v>101</v>
      </c>
      <c r="C100" s="3" t="str">
        <f>"20230101705"</f>
        <v>20230101705</v>
      </c>
    </row>
    <row r="101" s="1" customFormat="1" spans="1:3">
      <c r="A101" s="3">
        <v>98</v>
      </c>
      <c r="B101" s="3" t="s">
        <v>102</v>
      </c>
      <c r="C101" s="3" t="str">
        <f>"20230101603"</f>
        <v>20230101603</v>
      </c>
    </row>
    <row r="102" s="1" customFormat="1" spans="1:3">
      <c r="A102" s="3">
        <v>99</v>
      </c>
      <c r="B102" s="3" t="s">
        <v>103</v>
      </c>
      <c r="C102" s="3" t="str">
        <f>"20230101710"</f>
        <v>20230101710</v>
      </c>
    </row>
    <row r="103" s="1" customFormat="1" spans="1:3">
      <c r="A103" s="3">
        <v>100</v>
      </c>
      <c r="B103" s="3" t="s">
        <v>104</v>
      </c>
      <c r="C103" s="3" t="str">
        <f>"20230101618"</f>
        <v>20230101618</v>
      </c>
    </row>
    <row r="104" s="1" customFormat="1" spans="1:3">
      <c r="A104" s="3">
        <v>101</v>
      </c>
      <c r="B104" s="3" t="s">
        <v>105</v>
      </c>
      <c r="C104" s="3" t="str">
        <f>"20230101602"</f>
        <v>20230101602</v>
      </c>
    </row>
    <row r="105" s="1" customFormat="1" spans="1:3">
      <c r="A105" s="3">
        <v>102</v>
      </c>
      <c r="B105" s="3" t="s">
        <v>106</v>
      </c>
      <c r="C105" s="3" t="str">
        <f>"20230101713"</f>
        <v>20230101713</v>
      </c>
    </row>
    <row r="106" s="1" customFormat="1" spans="1:3">
      <c r="A106" s="3">
        <v>103</v>
      </c>
      <c r="B106" s="3" t="s">
        <v>107</v>
      </c>
      <c r="C106" s="3" t="str">
        <f>"20230101609"</f>
        <v>20230101609</v>
      </c>
    </row>
    <row r="107" s="1" customFormat="1" spans="1:3">
      <c r="A107" s="3">
        <v>104</v>
      </c>
      <c r="B107" s="3" t="s">
        <v>108</v>
      </c>
      <c r="C107" s="3" t="str">
        <f>"20230101627"</f>
        <v>20230101627</v>
      </c>
    </row>
    <row r="108" s="1" customFormat="1" spans="1:3">
      <c r="A108" s="3">
        <v>105</v>
      </c>
      <c r="B108" s="3" t="s">
        <v>109</v>
      </c>
      <c r="C108" s="3" t="str">
        <f>"20230101611"</f>
        <v>20230101611</v>
      </c>
    </row>
    <row r="109" s="1" customFormat="1" spans="1:3">
      <c r="A109" s="3">
        <v>106</v>
      </c>
      <c r="B109" s="3" t="s">
        <v>110</v>
      </c>
      <c r="C109" s="3" t="str">
        <f>"20230101722"</f>
        <v>20230101722</v>
      </c>
    </row>
    <row r="110" s="1" customFormat="1" spans="1:3">
      <c r="A110" s="3">
        <v>107</v>
      </c>
      <c r="B110" s="3" t="s">
        <v>111</v>
      </c>
      <c r="C110" s="3" t="str">
        <f>"20230101725"</f>
        <v>20230101725</v>
      </c>
    </row>
    <row r="111" s="1" customFormat="1" spans="1:3">
      <c r="A111" s="3">
        <v>108</v>
      </c>
      <c r="B111" s="3" t="s">
        <v>112</v>
      </c>
      <c r="C111" s="3" t="str">
        <f>"20230101803"</f>
        <v>20230101803</v>
      </c>
    </row>
    <row r="112" s="1" customFormat="1" spans="1:3">
      <c r="A112" s="3">
        <v>109</v>
      </c>
      <c r="B112" s="3" t="s">
        <v>113</v>
      </c>
      <c r="C112" s="3" t="str">
        <f>"20230101812"</f>
        <v>20230101812</v>
      </c>
    </row>
    <row r="113" s="1" customFormat="1" spans="1:3">
      <c r="A113" s="3">
        <v>110</v>
      </c>
      <c r="B113" s="3" t="s">
        <v>114</v>
      </c>
      <c r="C113" s="3" t="str">
        <f>"20230101729"</f>
        <v>20230101729</v>
      </c>
    </row>
    <row r="114" s="1" customFormat="1" spans="1:3">
      <c r="A114" s="3">
        <v>111</v>
      </c>
      <c r="B114" s="3" t="s">
        <v>115</v>
      </c>
      <c r="C114" s="3" t="str">
        <f>"20230101806"</f>
        <v>20230101806</v>
      </c>
    </row>
    <row r="115" s="1" customFormat="1" spans="1:3">
      <c r="A115" s="3">
        <v>112</v>
      </c>
      <c r="B115" s="3" t="s">
        <v>116</v>
      </c>
      <c r="C115" s="3" t="str">
        <f>"20230101826"</f>
        <v>20230101826</v>
      </c>
    </row>
    <row r="116" s="1" customFormat="1" spans="1:3">
      <c r="A116" s="3">
        <v>113</v>
      </c>
      <c r="B116" s="3" t="s">
        <v>117</v>
      </c>
      <c r="C116" s="3" t="str">
        <f>"20230101823"</f>
        <v>20230101823</v>
      </c>
    </row>
    <row r="117" s="1" customFormat="1" spans="1:3">
      <c r="A117" s="3">
        <v>114</v>
      </c>
      <c r="B117" s="3" t="s">
        <v>118</v>
      </c>
      <c r="C117" s="3" t="str">
        <f>"20230101824"</f>
        <v>20230101824</v>
      </c>
    </row>
    <row r="118" s="1" customFormat="1" spans="1:3">
      <c r="A118" s="3">
        <v>115</v>
      </c>
      <c r="B118" s="3" t="s">
        <v>119</v>
      </c>
      <c r="C118" s="3" t="str">
        <f>"20230101817"</f>
        <v>20230101817</v>
      </c>
    </row>
    <row r="119" s="1" customFormat="1" spans="1:3">
      <c r="A119" s="3">
        <v>116</v>
      </c>
      <c r="B119" s="3" t="s">
        <v>120</v>
      </c>
      <c r="C119" s="3" t="str">
        <f>"20230101825"</f>
        <v>20230101825</v>
      </c>
    </row>
    <row r="120" s="1" customFormat="1" spans="1:3">
      <c r="A120" s="3">
        <v>117</v>
      </c>
      <c r="B120" s="3" t="s">
        <v>121</v>
      </c>
      <c r="C120" s="3" t="str">
        <f>"20230101816"</f>
        <v>20230101816</v>
      </c>
    </row>
    <row r="121" s="1" customFormat="1" spans="1:3">
      <c r="A121" s="3">
        <v>118</v>
      </c>
      <c r="B121" s="3" t="s">
        <v>122</v>
      </c>
      <c r="C121" s="3" t="str">
        <f>"20230101819"</f>
        <v>20230101819</v>
      </c>
    </row>
    <row r="122" s="1" customFormat="1" spans="1:3">
      <c r="A122" s="3">
        <v>119</v>
      </c>
      <c r="B122" s="3" t="s">
        <v>123</v>
      </c>
      <c r="C122" s="3" t="str">
        <f>"20230101822"</f>
        <v>20230101822</v>
      </c>
    </row>
    <row r="123" s="1" customFormat="1" spans="1:3">
      <c r="A123" s="3">
        <v>120</v>
      </c>
      <c r="B123" s="3" t="s">
        <v>124</v>
      </c>
      <c r="C123" s="3" t="str">
        <f>"20230101818"</f>
        <v>20230101818</v>
      </c>
    </row>
    <row r="124" s="1" customFormat="1" spans="1:3">
      <c r="A124" s="3">
        <v>121</v>
      </c>
      <c r="B124" s="3" t="s">
        <v>125</v>
      </c>
      <c r="C124" s="3" t="str">
        <f>"20230101917"</f>
        <v>20230101917</v>
      </c>
    </row>
    <row r="125" s="1" customFormat="1" spans="1:3">
      <c r="A125" s="3">
        <v>122</v>
      </c>
      <c r="B125" s="3" t="s">
        <v>126</v>
      </c>
      <c r="C125" s="3" t="str">
        <f>"20230101828"</f>
        <v>20230101828</v>
      </c>
    </row>
    <row r="126" s="1" customFormat="1" spans="1:3">
      <c r="A126" s="3">
        <v>123</v>
      </c>
      <c r="B126" s="3" t="s">
        <v>127</v>
      </c>
      <c r="C126" s="3" t="str">
        <f>"20230101827"</f>
        <v>20230101827</v>
      </c>
    </row>
    <row r="127" s="1" customFormat="1" spans="1:3">
      <c r="A127" s="3">
        <v>124</v>
      </c>
      <c r="B127" s="3" t="s">
        <v>128</v>
      </c>
      <c r="C127" s="3" t="str">
        <f>"20230101918"</f>
        <v>20230101918</v>
      </c>
    </row>
    <row r="128" s="1" customFormat="1" spans="1:3">
      <c r="A128" s="3">
        <v>125</v>
      </c>
      <c r="B128" s="3" t="s">
        <v>129</v>
      </c>
      <c r="C128" s="3" t="str">
        <f>"20230101901"</f>
        <v>20230101901</v>
      </c>
    </row>
    <row r="129" s="1" customFormat="1" spans="1:3">
      <c r="A129" s="3">
        <v>126</v>
      </c>
      <c r="B129" s="3" t="s">
        <v>130</v>
      </c>
      <c r="C129" s="3" t="str">
        <f>"20230101916"</f>
        <v>20230101916</v>
      </c>
    </row>
    <row r="130" s="1" customFormat="1" spans="1:3">
      <c r="A130" s="3">
        <v>127</v>
      </c>
      <c r="B130" s="3" t="s">
        <v>131</v>
      </c>
      <c r="C130" s="3" t="str">
        <f>"20230102004"</f>
        <v>20230102004</v>
      </c>
    </row>
    <row r="131" s="1" customFormat="1" spans="1:3">
      <c r="A131" s="3">
        <v>128</v>
      </c>
      <c r="B131" s="3" t="s">
        <v>132</v>
      </c>
      <c r="C131" s="3" t="str">
        <f>"20230101925"</f>
        <v>20230101925</v>
      </c>
    </row>
    <row r="132" s="1" customFormat="1" spans="1:3">
      <c r="A132" s="3">
        <v>129</v>
      </c>
      <c r="B132" s="3" t="s">
        <v>133</v>
      </c>
      <c r="C132" s="3" t="str">
        <f>"20230102005"</f>
        <v>20230102005</v>
      </c>
    </row>
    <row r="133" s="1" customFormat="1" spans="1:3">
      <c r="A133" s="3">
        <v>130</v>
      </c>
      <c r="B133" s="3" t="s">
        <v>134</v>
      </c>
      <c r="C133" s="3" t="str">
        <f>"20230102018"</f>
        <v>20230102018</v>
      </c>
    </row>
    <row r="134" s="1" customFormat="1" spans="1:3">
      <c r="A134" s="3">
        <v>131</v>
      </c>
      <c r="B134" s="3" t="s">
        <v>135</v>
      </c>
      <c r="C134" s="3" t="str">
        <f>"20230102011"</f>
        <v>20230102011</v>
      </c>
    </row>
    <row r="135" s="1" customFormat="1" spans="1:3">
      <c r="A135" s="3">
        <v>132</v>
      </c>
      <c r="B135" s="3" t="s">
        <v>136</v>
      </c>
      <c r="C135" s="3" t="str">
        <f>"20230102016"</f>
        <v>20230102016</v>
      </c>
    </row>
    <row r="136" s="1" customFormat="1" spans="1:3">
      <c r="A136" s="3">
        <v>133</v>
      </c>
      <c r="B136" s="3" t="s">
        <v>137</v>
      </c>
      <c r="C136" s="3" t="str">
        <f>"20230102027"</f>
        <v>20230102027</v>
      </c>
    </row>
    <row r="137" s="1" customFormat="1" spans="1:3">
      <c r="A137" s="3">
        <v>134</v>
      </c>
      <c r="B137" s="3" t="s">
        <v>138</v>
      </c>
      <c r="C137" s="3" t="str">
        <f>"20230102021"</f>
        <v>20230102021</v>
      </c>
    </row>
    <row r="138" s="1" customFormat="1" spans="1:3">
      <c r="A138" s="3">
        <v>135</v>
      </c>
      <c r="B138" s="3" t="s">
        <v>139</v>
      </c>
      <c r="C138" s="3" t="str">
        <f>"20230102013"</f>
        <v>20230102013</v>
      </c>
    </row>
    <row r="139" s="1" customFormat="1" spans="1:3">
      <c r="A139" s="3">
        <v>136</v>
      </c>
      <c r="B139" s="3" t="s">
        <v>140</v>
      </c>
      <c r="C139" s="3" t="str">
        <f>"20230102104"</f>
        <v>20230102104</v>
      </c>
    </row>
    <row r="140" s="1" customFormat="1" spans="1:3">
      <c r="A140" s="3">
        <v>137</v>
      </c>
      <c r="B140" s="3" t="s">
        <v>141</v>
      </c>
      <c r="C140" s="3" t="str">
        <f>"20230102029"</f>
        <v>20230102029</v>
      </c>
    </row>
    <row r="141" s="1" customFormat="1" spans="1:3">
      <c r="A141" s="3">
        <v>138</v>
      </c>
      <c r="B141" s="3" t="s">
        <v>142</v>
      </c>
      <c r="C141" s="3" t="str">
        <f>"20230102103"</f>
        <v>20230102103</v>
      </c>
    </row>
    <row r="142" s="1" customFormat="1" spans="1:3">
      <c r="A142" s="3">
        <v>139</v>
      </c>
      <c r="B142" s="3" t="s">
        <v>143</v>
      </c>
      <c r="C142" s="3" t="str">
        <f>"20230102101"</f>
        <v>20230102101</v>
      </c>
    </row>
    <row r="143" s="1" customFormat="1" spans="1:3">
      <c r="A143" s="3">
        <v>140</v>
      </c>
      <c r="B143" s="3" t="s">
        <v>144</v>
      </c>
      <c r="C143" s="3" t="str">
        <f>"20230102107"</f>
        <v>20230102107</v>
      </c>
    </row>
    <row r="144" s="1" customFormat="1" spans="1:3">
      <c r="A144" s="3">
        <v>141</v>
      </c>
      <c r="B144" s="3" t="s">
        <v>145</v>
      </c>
      <c r="C144" s="3" t="str">
        <f>"20230102112"</f>
        <v>20230102112</v>
      </c>
    </row>
    <row r="145" s="1" customFormat="1" spans="1:3">
      <c r="A145" s="3">
        <v>142</v>
      </c>
      <c r="B145" s="3" t="s">
        <v>146</v>
      </c>
      <c r="C145" s="3" t="str">
        <f>"20230102106"</f>
        <v>20230102106</v>
      </c>
    </row>
    <row r="146" s="1" customFormat="1" spans="1:3">
      <c r="A146" s="3">
        <v>143</v>
      </c>
      <c r="B146" s="3" t="s">
        <v>147</v>
      </c>
      <c r="C146" s="3" t="str">
        <f>"20230102130"</f>
        <v>20230102130</v>
      </c>
    </row>
    <row r="147" s="1" customFormat="1" spans="1:3">
      <c r="A147" s="3">
        <v>144</v>
      </c>
      <c r="B147" s="3" t="s">
        <v>148</v>
      </c>
      <c r="C147" s="3" t="str">
        <f>"20230102225"</f>
        <v>20230102225</v>
      </c>
    </row>
    <row r="148" s="1" customFormat="1" spans="1:3">
      <c r="A148" s="3">
        <v>145</v>
      </c>
      <c r="B148" s="3" t="s">
        <v>149</v>
      </c>
      <c r="C148" s="3" t="str">
        <f>"20230102215"</f>
        <v>20230102215</v>
      </c>
    </row>
    <row r="149" s="1" customFormat="1" spans="1:3">
      <c r="A149" s="3">
        <v>146</v>
      </c>
      <c r="B149" s="3" t="s">
        <v>150</v>
      </c>
      <c r="C149" s="3" t="str">
        <f>"20230102228"</f>
        <v>20230102228</v>
      </c>
    </row>
    <row r="150" s="1" customFormat="1" spans="1:3">
      <c r="A150" s="3">
        <v>147</v>
      </c>
      <c r="B150" s="3" t="s">
        <v>151</v>
      </c>
      <c r="C150" s="3" t="str">
        <f>"20230102227"</f>
        <v>20230102227</v>
      </c>
    </row>
    <row r="151" s="1" customFormat="1" spans="1:3">
      <c r="A151" s="3">
        <v>148</v>
      </c>
      <c r="B151" s="3" t="s">
        <v>152</v>
      </c>
      <c r="C151" s="3" t="str">
        <f>"20230102213"</f>
        <v>20230102213</v>
      </c>
    </row>
    <row r="152" s="1" customFormat="1" spans="1:3">
      <c r="A152" s="3">
        <v>149</v>
      </c>
      <c r="B152" s="3" t="s">
        <v>153</v>
      </c>
      <c r="C152" s="3" t="str">
        <f>"20230102113"</f>
        <v>20230102113</v>
      </c>
    </row>
    <row r="153" s="1" customFormat="1" spans="1:3">
      <c r="A153" s="3">
        <v>150</v>
      </c>
      <c r="B153" s="3" t="s">
        <v>154</v>
      </c>
      <c r="C153" s="3" t="str">
        <f>"20230102207"</f>
        <v>20230102207</v>
      </c>
    </row>
    <row r="154" s="1" customFormat="1" spans="1:3">
      <c r="A154" s="3">
        <v>151</v>
      </c>
      <c r="B154" s="3" t="s">
        <v>155</v>
      </c>
      <c r="C154" s="3" t="str">
        <f>"20230102203"</f>
        <v>20230102203</v>
      </c>
    </row>
    <row r="155" s="1" customFormat="1" spans="1:3">
      <c r="A155" s="3">
        <v>152</v>
      </c>
      <c r="B155" s="3" t="s">
        <v>156</v>
      </c>
      <c r="C155" s="3" t="str">
        <f>"20230102307"</f>
        <v>20230102307</v>
      </c>
    </row>
    <row r="156" s="1" customFormat="1" spans="1:3">
      <c r="A156" s="3">
        <v>153</v>
      </c>
      <c r="B156" s="3" t="s">
        <v>157</v>
      </c>
      <c r="C156" s="3" t="str">
        <f>"20230102304"</f>
        <v>20230102304</v>
      </c>
    </row>
    <row r="157" s="1" customFormat="1" spans="1:3">
      <c r="A157" s="3">
        <v>154</v>
      </c>
      <c r="B157" s="3" t="s">
        <v>158</v>
      </c>
      <c r="C157" s="3" t="str">
        <f>"20230102303"</f>
        <v>20230102303</v>
      </c>
    </row>
    <row r="158" s="1" customFormat="1" spans="1:3">
      <c r="A158" s="3">
        <v>155</v>
      </c>
      <c r="B158" s="3" t="s">
        <v>159</v>
      </c>
      <c r="C158" s="3" t="str">
        <f>"20230102313"</f>
        <v>20230102313</v>
      </c>
    </row>
    <row r="159" s="1" customFormat="1" spans="1:3">
      <c r="A159" s="3">
        <v>156</v>
      </c>
      <c r="B159" s="3" t="s">
        <v>160</v>
      </c>
      <c r="C159" s="3" t="str">
        <f>"20230102318"</f>
        <v>20230102318</v>
      </c>
    </row>
    <row r="160" s="1" customFormat="1" spans="1:3">
      <c r="A160" s="3">
        <v>157</v>
      </c>
      <c r="B160" s="3" t="s">
        <v>161</v>
      </c>
      <c r="C160" s="3" t="str">
        <f>"20230102312"</f>
        <v>20230102312</v>
      </c>
    </row>
    <row r="161" s="1" customFormat="1" spans="1:3">
      <c r="A161" s="3">
        <v>158</v>
      </c>
      <c r="B161" s="3" t="s">
        <v>162</v>
      </c>
      <c r="C161" s="3" t="str">
        <f>"20230102321"</f>
        <v>20230102321</v>
      </c>
    </row>
    <row r="162" s="1" customFormat="1" spans="1:3">
      <c r="A162" s="3">
        <v>159</v>
      </c>
      <c r="B162" s="3" t="s">
        <v>163</v>
      </c>
      <c r="C162" s="3" t="str">
        <f>"20230102326"</f>
        <v>20230102326</v>
      </c>
    </row>
    <row r="163" s="1" customFormat="1" spans="1:3">
      <c r="A163" s="3">
        <v>160</v>
      </c>
      <c r="B163" s="3" t="s">
        <v>164</v>
      </c>
      <c r="C163" s="3" t="str">
        <f>"20230102322"</f>
        <v>20230102322</v>
      </c>
    </row>
    <row r="164" s="1" customFormat="1" ht="36" customHeight="1" spans="1:3">
      <c r="A164" s="4" t="s">
        <v>165</v>
      </c>
      <c r="B164" s="5"/>
      <c r="C164" s="6"/>
    </row>
    <row r="165" s="1" customFormat="1" spans="1:3">
      <c r="A165" s="3">
        <v>1</v>
      </c>
      <c r="B165" s="3" t="s">
        <v>166</v>
      </c>
      <c r="C165" s="3" t="str">
        <f>"20230102428"</f>
        <v>20230102428</v>
      </c>
    </row>
    <row r="166" s="1" customFormat="1" spans="1:3">
      <c r="A166" s="3">
        <v>2</v>
      </c>
      <c r="B166" s="3" t="s">
        <v>167</v>
      </c>
      <c r="C166" s="3" t="str">
        <f>"20230102513"</f>
        <v>20230102513</v>
      </c>
    </row>
    <row r="167" s="1" customFormat="1" spans="1:3">
      <c r="A167" s="3">
        <v>3</v>
      </c>
      <c r="B167" s="3" t="s">
        <v>168</v>
      </c>
      <c r="C167" s="3" t="str">
        <f>"20230102408"</f>
        <v>20230102408</v>
      </c>
    </row>
    <row r="168" s="1" customFormat="1" spans="1:3">
      <c r="A168" s="3">
        <v>4</v>
      </c>
      <c r="B168" s="3" t="s">
        <v>169</v>
      </c>
      <c r="C168" s="3" t="str">
        <f>"20230102430"</f>
        <v>20230102430</v>
      </c>
    </row>
    <row r="169" s="1" customFormat="1" spans="1:3">
      <c r="A169" s="3">
        <v>5</v>
      </c>
      <c r="B169" s="3" t="s">
        <v>170</v>
      </c>
      <c r="C169" s="3" t="str">
        <f>"20230102405"</f>
        <v>20230102405</v>
      </c>
    </row>
    <row r="170" s="1" customFormat="1" spans="1:3">
      <c r="A170" s="3">
        <v>6</v>
      </c>
      <c r="B170" s="3" t="s">
        <v>171</v>
      </c>
      <c r="C170" s="3" t="str">
        <f>"20230102524"</f>
        <v>20230102524</v>
      </c>
    </row>
    <row r="171" s="1" customFormat="1" spans="1:3">
      <c r="A171" s="3">
        <v>7</v>
      </c>
      <c r="B171" s="3" t="s">
        <v>172</v>
      </c>
      <c r="C171" s="3" t="str">
        <f>"20230102801"</f>
        <v>20230102801</v>
      </c>
    </row>
    <row r="172" s="1" customFormat="1" spans="1:3">
      <c r="A172" s="3">
        <v>8</v>
      </c>
      <c r="B172" s="3" t="s">
        <v>173</v>
      </c>
      <c r="C172" s="3" t="str">
        <f>"20230102805"</f>
        <v>20230102805</v>
      </c>
    </row>
    <row r="173" s="1" customFormat="1" spans="1:3">
      <c r="A173" s="3">
        <v>9</v>
      </c>
      <c r="B173" s="3" t="s">
        <v>174</v>
      </c>
      <c r="C173" s="3" t="str">
        <f>"20230102706"</f>
        <v>20230102706</v>
      </c>
    </row>
    <row r="174" s="1" customFormat="1" spans="1:3">
      <c r="A174" s="3">
        <v>10</v>
      </c>
      <c r="B174" s="3" t="s">
        <v>175</v>
      </c>
      <c r="C174" s="3" t="str">
        <f>"20230102811"</f>
        <v>20230102811</v>
      </c>
    </row>
    <row r="175" s="1" customFormat="1" spans="1:3">
      <c r="A175" s="3">
        <v>11</v>
      </c>
      <c r="B175" s="3" t="s">
        <v>176</v>
      </c>
      <c r="C175" s="3" t="str">
        <f>"20230102615"</f>
        <v>20230102615</v>
      </c>
    </row>
    <row r="176" s="1" customFormat="1" spans="1:3">
      <c r="A176" s="3">
        <v>12</v>
      </c>
      <c r="B176" s="3" t="s">
        <v>177</v>
      </c>
      <c r="C176" s="3" t="str">
        <f>"20230102708"</f>
        <v>20230102708</v>
      </c>
    </row>
    <row r="177" s="1" customFormat="1" spans="1:3">
      <c r="A177" s="3">
        <v>13</v>
      </c>
      <c r="B177" s="3" t="s">
        <v>178</v>
      </c>
      <c r="C177" s="3" t="str">
        <f>"20230102829"</f>
        <v>20230102829</v>
      </c>
    </row>
    <row r="178" s="1" customFormat="1" spans="1:3">
      <c r="A178" s="3">
        <v>14</v>
      </c>
      <c r="B178" s="3" t="s">
        <v>179</v>
      </c>
      <c r="C178" s="3" t="str">
        <f>"20230102713"</f>
        <v>20230102713</v>
      </c>
    </row>
    <row r="179" s="1" customFormat="1" spans="1:3">
      <c r="A179" s="3">
        <v>15</v>
      </c>
      <c r="B179" s="3" t="s">
        <v>180</v>
      </c>
      <c r="C179" s="3" t="str">
        <f>"20230102828"</f>
        <v>20230102828</v>
      </c>
    </row>
    <row r="180" s="1" customFormat="1" spans="1:3">
      <c r="A180" s="3">
        <v>16</v>
      </c>
      <c r="B180" s="3" t="s">
        <v>181</v>
      </c>
      <c r="C180" s="3" t="str">
        <f>"20230103717"</f>
        <v>20230103717</v>
      </c>
    </row>
    <row r="181" s="1" customFormat="1" spans="1:3">
      <c r="A181" s="3">
        <v>17</v>
      </c>
      <c r="B181" s="3" t="s">
        <v>182</v>
      </c>
      <c r="C181" s="3" t="str">
        <f>"20230103001"</f>
        <v>20230103001</v>
      </c>
    </row>
    <row r="182" s="1" customFormat="1" spans="1:3">
      <c r="A182" s="3">
        <v>18</v>
      </c>
      <c r="B182" s="3" t="s">
        <v>183</v>
      </c>
      <c r="C182" s="3" t="str">
        <f>"20230103809"</f>
        <v>20230103809</v>
      </c>
    </row>
    <row r="183" s="1" customFormat="1" spans="1:3">
      <c r="A183" s="3">
        <v>19</v>
      </c>
      <c r="B183" s="3" t="s">
        <v>184</v>
      </c>
      <c r="C183" s="3" t="str">
        <f>"20230103317"</f>
        <v>20230103317</v>
      </c>
    </row>
    <row r="184" s="1" customFormat="1" spans="1:3">
      <c r="A184" s="3">
        <v>20</v>
      </c>
      <c r="B184" s="3" t="s">
        <v>185</v>
      </c>
      <c r="C184" s="3" t="str">
        <f>"20230103716"</f>
        <v>20230103716</v>
      </c>
    </row>
    <row r="185" s="1" customFormat="1" spans="1:3">
      <c r="A185" s="3">
        <v>21</v>
      </c>
      <c r="B185" s="3" t="s">
        <v>186</v>
      </c>
      <c r="C185" s="3" t="str">
        <f>"20230103115"</f>
        <v>20230103115</v>
      </c>
    </row>
    <row r="186" s="1" customFormat="1" spans="1:3">
      <c r="A186" s="3">
        <v>22</v>
      </c>
      <c r="B186" s="3" t="s">
        <v>187</v>
      </c>
      <c r="C186" s="3" t="str">
        <f>"20230103403"</f>
        <v>20230103403</v>
      </c>
    </row>
    <row r="187" s="1" customFormat="1" spans="1:3">
      <c r="A187" s="3">
        <v>23</v>
      </c>
      <c r="B187" s="3" t="s">
        <v>188</v>
      </c>
      <c r="C187" s="3" t="str">
        <f>"20230103704"</f>
        <v>20230103704</v>
      </c>
    </row>
    <row r="188" s="1" customFormat="1" spans="1:3">
      <c r="A188" s="3">
        <v>24</v>
      </c>
      <c r="B188" s="3" t="s">
        <v>189</v>
      </c>
      <c r="C188" s="3" t="str">
        <f>"20230103619"</f>
        <v>20230103619</v>
      </c>
    </row>
    <row r="189" s="1" customFormat="1" spans="1:3">
      <c r="A189" s="3">
        <v>25</v>
      </c>
      <c r="B189" s="3" t="s">
        <v>190</v>
      </c>
      <c r="C189" s="3" t="str">
        <f>"20230103128"</f>
        <v>20230103128</v>
      </c>
    </row>
    <row r="190" s="1" customFormat="1" spans="1:3">
      <c r="A190" s="3">
        <v>26</v>
      </c>
      <c r="B190" s="3" t="s">
        <v>191</v>
      </c>
      <c r="C190" s="3" t="str">
        <f>"20230103405"</f>
        <v>20230103405</v>
      </c>
    </row>
    <row r="191" s="1" customFormat="1" spans="1:3">
      <c r="A191" s="3">
        <v>27</v>
      </c>
      <c r="B191" s="3" t="s">
        <v>192</v>
      </c>
      <c r="C191" s="3" t="str">
        <f>"20230103613"</f>
        <v>20230103613</v>
      </c>
    </row>
    <row r="192" s="1" customFormat="1" spans="1:3">
      <c r="A192" s="3">
        <v>28</v>
      </c>
      <c r="B192" s="3" t="s">
        <v>193</v>
      </c>
      <c r="C192" s="3" t="str">
        <f>"20230103706"</f>
        <v>20230103706</v>
      </c>
    </row>
    <row r="193" s="1" customFormat="1" spans="1:3">
      <c r="A193" s="3">
        <v>29</v>
      </c>
      <c r="B193" s="3" t="s">
        <v>194</v>
      </c>
      <c r="C193" s="3" t="str">
        <f>"20230104003"</f>
        <v>20230104003</v>
      </c>
    </row>
    <row r="194" s="1" customFormat="1" spans="1:3">
      <c r="A194" s="3">
        <v>30</v>
      </c>
      <c r="B194" s="3" t="s">
        <v>195</v>
      </c>
      <c r="C194" s="3" t="str">
        <f>"20230103907"</f>
        <v>20230103907</v>
      </c>
    </row>
    <row r="195" s="1" customFormat="1" spans="1:3">
      <c r="A195" s="3">
        <v>31</v>
      </c>
      <c r="B195" s="3" t="s">
        <v>196</v>
      </c>
      <c r="C195" s="3" t="str">
        <f>"20230103909"</f>
        <v>20230103909</v>
      </c>
    </row>
    <row r="196" s="1" customFormat="1" spans="1:3">
      <c r="A196" s="3">
        <v>32</v>
      </c>
      <c r="B196" s="3" t="s">
        <v>197</v>
      </c>
      <c r="C196" s="3" t="str">
        <f>"20230103923"</f>
        <v>20230103923</v>
      </c>
    </row>
    <row r="197" s="1" customFormat="1" spans="1:3">
      <c r="A197" s="3">
        <v>33</v>
      </c>
      <c r="B197" s="3" t="s">
        <v>198</v>
      </c>
      <c r="C197" s="3" t="str">
        <f>"20230104001"</f>
        <v>20230104001</v>
      </c>
    </row>
    <row r="198" s="1" customFormat="1" spans="1:3">
      <c r="A198" s="3">
        <v>34</v>
      </c>
      <c r="B198" s="3" t="s">
        <v>199</v>
      </c>
      <c r="C198" s="3" t="str">
        <f>"20230103924"</f>
        <v>20230103924</v>
      </c>
    </row>
    <row r="199" s="1" customFormat="1" spans="1:3">
      <c r="A199" s="3">
        <v>35</v>
      </c>
      <c r="B199" s="3" t="s">
        <v>200</v>
      </c>
      <c r="C199" s="3" t="str">
        <f>"20230103902"</f>
        <v>20230103902</v>
      </c>
    </row>
    <row r="200" s="1" customFormat="1" spans="1:3">
      <c r="A200" s="3">
        <v>36</v>
      </c>
      <c r="B200" s="3" t="s">
        <v>201</v>
      </c>
      <c r="C200" s="3" t="str">
        <f>"20230103829"</f>
        <v>20230103829</v>
      </c>
    </row>
    <row r="201" s="1" customFormat="1" spans="1:3">
      <c r="A201" s="3">
        <v>37</v>
      </c>
      <c r="B201" s="3" t="s">
        <v>202</v>
      </c>
      <c r="C201" s="3" t="str">
        <f>"20230104005"</f>
        <v>20230104005</v>
      </c>
    </row>
    <row r="202" s="1" customFormat="1" spans="1:3">
      <c r="A202" s="3">
        <v>38</v>
      </c>
      <c r="B202" s="3" t="s">
        <v>203</v>
      </c>
      <c r="C202" s="3" t="str">
        <f>"20230104008"</f>
        <v>20230104008</v>
      </c>
    </row>
    <row r="203" s="1" customFormat="1" spans="1:3">
      <c r="A203" s="3">
        <v>39</v>
      </c>
      <c r="B203" s="3" t="s">
        <v>204</v>
      </c>
      <c r="C203" s="3" t="str">
        <f>"20230104124"</f>
        <v>20230104124</v>
      </c>
    </row>
    <row r="204" s="1" customFormat="1" spans="1:3">
      <c r="A204" s="3">
        <v>40</v>
      </c>
      <c r="B204" s="3" t="s">
        <v>205</v>
      </c>
      <c r="C204" s="3" t="str">
        <f>"20230104203"</f>
        <v>20230104203</v>
      </c>
    </row>
    <row r="205" s="1" customFormat="1" spans="1:3">
      <c r="A205" s="3">
        <v>41</v>
      </c>
      <c r="B205" s="3" t="s">
        <v>206</v>
      </c>
      <c r="C205" s="3" t="str">
        <f>"20230104202"</f>
        <v>20230104202</v>
      </c>
    </row>
    <row r="206" s="1" customFormat="1" spans="1:3">
      <c r="A206" s="3">
        <v>42</v>
      </c>
      <c r="B206" s="3" t="s">
        <v>207</v>
      </c>
      <c r="C206" s="3" t="str">
        <f>"20230104113"</f>
        <v>20230104113</v>
      </c>
    </row>
    <row r="207" s="1" customFormat="1" spans="1:3">
      <c r="A207" s="3">
        <v>43</v>
      </c>
      <c r="B207" s="3" t="s">
        <v>208</v>
      </c>
      <c r="C207" s="3" t="str">
        <f>"20230104121"</f>
        <v>20230104121</v>
      </c>
    </row>
    <row r="208" s="1" customFormat="1" spans="1:3">
      <c r="A208" s="3">
        <v>44</v>
      </c>
      <c r="B208" s="3" t="s">
        <v>209</v>
      </c>
      <c r="C208" s="3" t="str">
        <f>"20230104104"</f>
        <v>20230104104</v>
      </c>
    </row>
    <row r="209" s="1" customFormat="1" spans="1:3">
      <c r="A209" s="3">
        <v>45</v>
      </c>
      <c r="B209" s="3" t="s">
        <v>210</v>
      </c>
      <c r="C209" s="3" t="str">
        <f>"20230104024"</f>
        <v>20230104024</v>
      </c>
    </row>
    <row r="210" s="1" customFormat="1" spans="1:3">
      <c r="A210" s="3">
        <v>46</v>
      </c>
      <c r="B210" s="3" t="s">
        <v>211</v>
      </c>
      <c r="C210" s="3" t="str">
        <f>"20230104211"</f>
        <v>20230104211</v>
      </c>
    </row>
    <row r="211" s="1" customFormat="1" spans="1:3">
      <c r="A211" s="3">
        <v>47</v>
      </c>
      <c r="B211" s="3" t="s">
        <v>187</v>
      </c>
      <c r="C211" s="3" t="str">
        <f>"20230108426"</f>
        <v>20230108426</v>
      </c>
    </row>
    <row r="212" s="1" customFormat="1" spans="1:3">
      <c r="A212" s="3">
        <v>48</v>
      </c>
      <c r="B212" s="3" t="s">
        <v>212</v>
      </c>
      <c r="C212" s="3" t="str">
        <f>"20230104621"</f>
        <v>20230104621</v>
      </c>
    </row>
    <row r="213" s="1" customFormat="1" spans="1:3">
      <c r="A213" s="3">
        <v>49</v>
      </c>
      <c r="B213" s="3" t="s">
        <v>213</v>
      </c>
      <c r="C213" s="3" t="str">
        <f>"20230104925"</f>
        <v>20230104925</v>
      </c>
    </row>
    <row r="214" s="1" customFormat="1" spans="1:3">
      <c r="A214" s="3">
        <v>50</v>
      </c>
      <c r="B214" s="3" t="s">
        <v>214</v>
      </c>
      <c r="C214" s="3" t="str">
        <f>"20230105029"</f>
        <v>20230105029</v>
      </c>
    </row>
    <row r="215" s="1" customFormat="1" spans="1:3">
      <c r="A215" s="3">
        <v>51</v>
      </c>
      <c r="B215" s="3" t="s">
        <v>215</v>
      </c>
      <c r="C215" s="3" t="str">
        <f>"20230104223"</f>
        <v>20230104223</v>
      </c>
    </row>
    <row r="216" s="1" customFormat="1" spans="1:3">
      <c r="A216" s="3">
        <v>52</v>
      </c>
      <c r="B216" s="3" t="s">
        <v>216</v>
      </c>
      <c r="C216" s="3" t="str">
        <f>"20230105210"</f>
        <v>20230105210</v>
      </c>
    </row>
    <row r="217" s="1" customFormat="1" spans="1:3">
      <c r="A217" s="3">
        <v>53</v>
      </c>
      <c r="B217" s="3" t="s">
        <v>217</v>
      </c>
      <c r="C217" s="3" t="str">
        <f>"20230104604"</f>
        <v>20230104604</v>
      </c>
    </row>
    <row r="218" s="1" customFormat="1" spans="1:3">
      <c r="A218" s="3">
        <v>54</v>
      </c>
      <c r="B218" s="3" t="s">
        <v>218</v>
      </c>
      <c r="C218" s="3" t="str">
        <f>"20230105130"</f>
        <v>20230105130</v>
      </c>
    </row>
    <row r="219" s="1" customFormat="1" spans="1:3">
      <c r="A219" s="3">
        <v>55</v>
      </c>
      <c r="B219" s="3" t="s">
        <v>219</v>
      </c>
      <c r="C219" s="3" t="str">
        <f>"20230105012"</f>
        <v>20230105012</v>
      </c>
    </row>
    <row r="220" s="1" customFormat="1" spans="1:3">
      <c r="A220" s="3">
        <v>56</v>
      </c>
      <c r="B220" s="3" t="s">
        <v>220</v>
      </c>
      <c r="C220" s="3" t="str">
        <f>"20230105113"</f>
        <v>20230105113</v>
      </c>
    </row>
    <row r="221" s="1" customFormat="1" spans="1:3">
      <c r="A221" s="3">
        <v>57</v>
      </c>
      <c r="B221" s="3" t="s">
        <v>221</v>
      </c>
      <c r="C221" s="3" t="str">
        <f>"20230105115"</f>
        <v>20230105115</v>
      </c>
    </row>
    <row r="222" s="1" customFormat="1" spans="1:3">
      <c r="A222" s="3">
        <v>58</v>
      </c>
      <c r="B222" s="3" t="s">
        <v>222</v>
      </c>
      <c r="C222" s="3" t="str">
        <f>"20230104717"</f>
        <v>20230104717</v>
      </c>
    </row>
    <row r="223" s="1" customFormat="1" spans="1:3">
      <c r="A223" s="3">
        <v>59</v>
      </c>
      <c r="B223" s="3" t="s">
        <v>223</v>
      </c>
      <c r="C223" s="3" t="str">
        <f>"20230104414"</f>
        <v>20230104414</v>
      </c>
    </row>
    <row r="224" s="1" customFormat="1" spans="1:3">
      <c r="A224" s="3">
        <v>60</v>
      </c>
      <c r="B224" s="3" t="s">
        <v>224</v>
      </c>
      <c r="C224" s="3" t="str">
        <f>"20230105812"</f>
        <v>20230105812</v>
      </c>
    </row>
    <row r="225" s="1" customFormat="1" spans="1:3">
      <c r="A225" s="3">
        <v>61</v>
      </c>
      <c r="B225" s="3" t="s">
        <v>225</v>
      </c>
      <c r="C225" s="3" t="str">
        <f>"20230106220"</f>
        <v>20230106220</v>
      </c>
    </row>
    <row r="226" s="1" customFormat="1" spans="1:3">
      <c r="A226" s="3">
        <v>62</v>
      </c>
      <c r="B226" s="3" t="s">
        <v>226</v>
      </c>
      <c r="C226" s="3" t="str">
        <f>"20230105820"</f>
        <v>20230105820</v>
      </c>
    </row>
    <row r="227" s="1" customFormat="1" spans="1:3">
      <c r="A227" s="3">
        <v>63</v>
      </c>
      <c r="B227" s="3" t="s">
        <v>227</v>
      </c>
      <c r="C227" s="3" t="str">
        <f>"20230106029"</f>
        <v>20230106029</v>
      </c>
    </row>
    <row r="228" s="1" customFormat="1" spans="1:3">
      <c r="A228" s="3">
        <v>64</v>
      </c>
      <c r="B228" s="3" t="s">
        <v>228</v>
      </c>
      <c r="C228" s="3" t="str">
        <f>"20230105316"</f>
        <v>20230105316</v>
      </c>
    </row>
    <row r="229" s="1" customFormat="1" spans="1:3">
      <c r="A229" s="3">
        <v>65</v>
      </c>
      <c r="B229" s="3" t="s">
        <v>229</v>
      </c>
      <c r="C229" s="3" t="str">
        <f>"20230105412"</f>
        <v>20230105412</v>
      </c>
    </row>
    <row r="230" s="1" customFormat="1" spans="1:3">
      <c r="A230" s="3">
        <v>66</v>
      </c>
      <c r="B230" s="3" t="s">
        <v>230</v>
      </c>
      <c r="C230" s="3" t="str">
        <f>"20230105907"</f>
        <v>20230105907</v>
      </c>
    </row>
    <row r="231" s="1" customFormat="1" spans="1:3">
      <c r="A231" s="3">
        <v>67</v>
      </c>
      <c r="B231" s="3" t="s">
        <v>231</v>
      </c>
      <c r="C231" s="3" t="str">
        <f>"20230106210"</f>
        <v>20230106210</v>
      </c>
    </row>
    <row r="232" s="1" customFormat="1" spans="1:3">
      <c r="A232" s="3">
        <v>68</v>
      </c>
      <c r="B232" s="3" t="s">
        <v>232</v>
      </c>
      <c r="C232" s="3" t="str">
        <f>"20230105512"</f>
        <v>20230105512</v>
      </c>
    </row>
    <row r="233" s="1" customFormat="1" spans="1:3">
      <c r="A233" s="3">
        <v>69</v>
      </c>
      <c r="B233" s="3" t="s">
        <v>233</v>
      </c>
      <c r="C233" s="3" t="str">
        <f>"20230105301"</f>
        <v>20230105301</v>
      </c>
    </row>
    <row r="234" s="1" customFormat="1" spans="1:3">
      <c r="A234" s="3">
        <v>70</v>
      </c>
      <c r="B234" s="3" t="s">
        <v>234</v>
      </c>
      <c r="C234" s="3" t="str">
        <f>"20230105307"</f>
        <v>20230105307</v>
      </c>
    </row>
    <row r="235" s="1" customFormat="1" spans="1:3">
      <c r="A235" s="3">
        <v>71</v>
      </c>
      <c r="B235" s="3" t="s">
        <v>235</v>
      </c>
      <c r="C235" s="3" t="str">
        <f>"20230106213"</f>
        <v>20230106213</v>
      </c>
    </row>
    <row r="236" s="1" customFormat="1" spans="1:3">
      <c r="A236" s="3">
        <v>72</v>
      </c>
      <c r="B236" s="3" t="s">
        <v>236</v>
      </c>
      <c r="C236" s="3" t="str">
        <f>"20230106320"</f>
        <v>20230106320</v>
      </c>
    </row>
    <row r="237" s="1" customFormat="1" spans="1:3">
      <c r="A237" s="3">
        <v>73</v>
      </c>
      <c r="B237" s="3" t="s">
        <v>237</v>
      </c>
      <c r="C237" s="3" t="str">
        <f>"20230106406"</f>
        <v>20230106406</v>
      </c>
    </row>
    <row r="238" s="1" customFormat="1" spans="1:3">
      <c r="A238" s="3">
        <v>74</v>
      </c>
      <c r="B238" s="3" t="s">
        <v>238</v>
      </c>
      <c r="C238" s="3" t="str">
        <f>"20230106503"</f>
        <v>20230106503</v>
      </c>
    </row>
    <row r="239" s="1" customFormat="1" spans="1:3">
      <c r="A239" s="3">
        <v>75</v>
      </c>
      <c r="B239" s="3" t="s">
        <v>239</v>
      </c>
      <c r="C239" s="3" t="str">
        <f>"20230106426"</f>
        <v>20230106426</v>
      </c>
    </row>
    <row r="240" s="1" customFormat="1" spans="1:3">
      <c r="A240" s="3">
        <v>76</v>
      </c>
      <c r="B240" s="3" t="s">
        <v>240</v>
      </c>
      <c r="C240" s="3" t="str">
        <f>"20230106311"</f>
        <v>20230106311</v>
      </c>
    </row>
    <row r="241" s="1" customFormat="1" spans="1:3">
      <c r="A241" s="3">
        <v>77</v>
      </c>
      <c r="B241" s="3" t="s">
        <v>241</v>
      </c>
      <c r="C241" s="3" t="str">
        <f>"20230106321"</f>
        <v>20230106321</v>
      </c>
    </row>
    <row r="242" s="1" customFormat="1" spans="1:3">
      <c r="A242" s="3">
        <v>78</v>
      </c>
      <c r="B242" s="3" t="s">
        <v>242</v>
      </c>
      <c r="C242" s="3" t="str">
        <f>"20230106427"</f>
        <v>20230106427</v>
      </c>
    </row>
    <row r="243" s="1" customFormat="1" spans="1:3">
      <c r="A243" s="3">
        <v>79</v>
      </c>
      <c r="B243" s="3" t="s">
        <v>243</v>
      </c>
      <c r="C243" s="3" t="str">
        <f>"20230106501"</f>
        <v>20230106501</v>
      </c>
    </row>
    <row r="244" s="1" customFormat="1" spans="1:3">
      <c r="A244" s="3">
        <v>80</v>
      </c>
      <c r="B244" s="3" t="s">
        <v>244</v>
      </c>
      <c r="C244" s="3" t="str">
        <f>"20230106316"</f>
        <v>20230106316</v>
      </c>
    </row>
    <row r="245" s="1" customFormat="1" spans="1:3">
      <c r="A245" s="3">
        <v>81</v>
      </c>
      <c r="B245" s="3" t="s">
        <v>245</v>
      </c>
      <c r="C245" s="3" t="str">
        <f>"20230106518"</f>
        <v>20230106518</v>
      </c>
    </row>
    <row r="246" s="1" customFormat="1" spans="1:3">
      <c r="A246" s="3">
        <v>82</v>
      </c>
      <c r="B246" s="3" t="s">
        <v>246</v>
      </c>
      <c r="C246" s="3" t="str">
        <f>"20230106703"</f>
        <v>20230106703</v>
      </c>
    </row>
    <row r="247" s="1" customFormat="1" spans="1:3">
      <c r="A247" s="3">
        <v>83</v>
      </c>
      <c r="B247" s="3" t="s">
        <v>247</v>
      </c>
      <c r="C247" s="3" t="str">
        <f>"20230106611"</f>
        <v>20230106611</v>
      </c>
    </row>
    <row r="248" s="1" customFormat="1" spans="1:3">
      <c r="A248" s="3">
        <v>84</v>
      </c>
      <c r="B248" s="3" t="s">
        <v>248</v>
      </c>
      <c r="C248" s="3" t="str">
        <f>"20230106617"</f>
        <v>20230106617</v>
      </c>
    </row>
    <row r="249" s="1" customFormat="1" spans="1:3">
      <c r="A249" s="3">
        <v>85</v>
      </c>
      <c r="B249" s="3" t="s">
        <v>249</v>
      </c>
      <c r="C249" s="3" t="str">
        <f>"20230106521"</f>
        <v>20230106521</v>
      </c>
    </row>
    <row r="250" s="1" customFormat="1" spans="1:3">
      <c r="A250" s="3">
        <v>86</v>
      </c>
      <c r="B250" s="3" t="s">
        <v>250</v>
      </c>
      <c r="C250" s="3" t="str">
        <f>"20230106626"</f>
        <v>20230106626</v>
      </c>
    </row>
    <row r="251" s="1" customFormat="1" spans="1:3">
      <c r="A251" s="3">
        <v>87</v>
      </c>
      <c r="B251" s="3" t="s">
        <v>251</v>
      </c>
      <c r="C251" s="3" t="str">
        <f>"20230106506"</f>
        <v>20230106506</v>
      </c>
    </row>
    <row r="252" s="1" customFormat="1" spans="1:3">
      <c r="A252" s="3">
        <v>88</v>
      </c>
      <c r="B252" s="3" t="s">
        <v>252</v>
      </c>
      <c r="C252" s="3" t="str">
        <f>"20230106602"</f>
        <v>20230106602</v>
      </c>
    </row>
    <row r="253" s="1" customFormat="1" spans="1:3">
      <c r="A253" s="3">
        <v>89</v>
      </c>
      <c r="B253" s="3" t="s">
        <v>253</v>
      </c>
      <c r="C253" s="3" t="str">
        <f>"20230106608"</f>
        <v>20230106608</v>
      </c>
    </row>
    <row r="254" s="1" customFormat="1" spans="1:3">
      <c r="A254" s="3">
        <v>90</v>
      </c>
      <c r="B254" s="3" t="s">
        <v>254</v>
      </c>
      <c r="C254" s="3" t="str">
        <f>"20230106729"</f>
        <v>20230106729</v>
      </c>
    </row>
    <row r="255" s="1" customFormat="1" spans="1:3">
      <c r="A255" s="3">
        <v>91</v>
      </c>
      <c r="B255" s="3" t="s">
        <v>255</v>
      </c>
      <c r="C255" s="3" t="str">
        <f>"20230106807"</f>
        <v>20230106807</v>
      </c>
    </row>
    <row r="256" s="1" customFormat="1" spans="1:3">
      <c r="A256" s="3">
        <v>92</v>
      </c>
      <c r="B256" s="3" t="s">
        <v>256</v>
      </c>
      <c r="C256" s="3" t="str">
        <f>"20230106820"</f>
        <v>20230106820</v>
      </c>
    </row>
    <row r="257" s="1" customFormat="1" spans="1:3">
      <c r="A257" s="3">
        <v>93</v>
      </c>
      <c r="B257" s="3" t="s">
        <v>257</v>
      </c>
      <c r="C257" s="3" t="str">
        <f>"20230106813"</f>
        <v>20230106813</v>
      </c>
    </row>
    <row r="258" s="1" customFormat="1" spans="1:3">
      <c r="A258" s="3">
        <v>94</v>
      </c>
      <c r="B258" s="3" t="s">
        <v>258</v>
      </c>
      <c r="C258" s="3" t="str">
        <f>"20230106705"</f>
        <v>20230106705</v>
      </c>
    </row>
    <row r="259" s="1" customFormat="1" spans="1:3">
      <c r="A259" s="3">
        <v>95</v>
      </c>
      <c r="B259" s="3" t="s">
        <v>259</v>
      </c>
      <c r="C259" s="3" t="str">
        <f>"20230106906"</f>
        <v>20230106906</v>
      </c>
    </row>
    <row r="260" s="1" customFormat="1" spans="1:3">
      <c r="A260" s="3">
        <v>96</v>
      </c>
      <c r="B260" s="3" t="s">
        <v>260</v>
      </c>
      <c r="C260" s="3" t="str">
        <f>"20230106828"</f>
        <v>20230106828</v>
      </c>
    </row>
    <row r="261" s="1" customFormat="1" spans="1:3">
      <c r="A261" s="3">
        <v>97</v>
      </c>
      <c r="B261" s="3" t="s">
        <v>261</v>
      </c>
      <c r="C261" s="3" t="str">
        <f>"20230106910"</f>
        <v>20230106910</v>
      </c>
    </row>
    <row r="262" s="1" customFormat="1" spans="1:3">
      <c r="A262" s="3">
        <v>98</v>
      </c>
      <c r="B262" s="3" t="s">
        <v>262</v>
      </c>
      <c r="C262" s="3" t="str">
        <f>"20230106826"</f>
        <v>20230106826</v>
      </c>
    </row>
    <row r="263" s="1" customFormat="1" spans="1:3">
      <c r="A263" s="3">
        <v>99</v>
      </c>
      <c r="B263" s="3" t="s">
        <v>263</v>
      </c>
      <c r="C263" s="3" t="str">
        <f>"20230106829"</f>
        <v>20230106829</v>
      </c>
    </row>
    <row r="264" s="1" customFormat="1" spans="1:3">
      <c r="A264" s="3">
        <v>100</v>
      </c>
      <c r="B264" s="3" t="s">
        <v>264</v>
      </c>
      <c r="C264" s="3" t="str">
        <f>"20230106803"</f>
        <v>20230106803</v>
      </c>
    </row>
    <row r="265" s="1" customFormat="1" spans="1:3">
      <c r="A265" s="3">
        <v>101</v>
      </c>
      <c r="B265" s="3" t="s">
        <v>265</v>
      </c>
      <c r="C265" s="3" t="str">
        <f>"20230106801"</f>
        <v>20230106801</v>
      </c>
    </row>
    <row r="266" s="1" customFormat="1" spans="1:3">
      <c r="A266" s="3">
        <v>102</v>
      </c>
      <c r="B266" s="3" t="s">
        <v>266</v>
      </c>
      <c r="C266" s="3" t="str">
        <f>"20230107004"</f>
        <v>20230107004</v>
      </c>
    </row>
    <row r="267" s="1" customFormat="1" spans="1:3">
      <c r="A267" s="3">
        <v>103</v>
      </c>
      <c r="B267" s="3" t="s">
        <v>267</v>
      </c>
      <c r="C267" s="3" t="str">
        <f>"20230106926"</f>
        <v>20230106926</v>
      </c>
    </row>
    <row r="268" s="1" customFormat="1" spans="1:3">
      <c r="A268" s="3">
        <v>104</v>
      </c>
      <c r="B268" s="3" t="s">
        <v>268</v>
      </c>
      <c r="C268" s="3" t="str">
        <f>"20230107008"</f>
        <v>20230107008</v>
      </c>
    </row>
    <row r="269" s="1" customFormat="1" spans="1:3">
      <c r="A269" s="3">
        <v>105</v>
      </c>
      <c r="B269" s="3" t="s">
        <v>269</v>
      </c>
      <c r="C269" s="3" t="str">
        <f>"20230107005"</f>
        <v>20230107005</v>
      </c>
    </row>
    <row r="270" s="1" customFormat="1" spans="1:3">
      <c r="A270" s="3">
        <v>106</v>
      </c>
      <c r="B270" s="3" t="s">
        <v>270</v>
      </c>
      <c r="C270" s="3" t="str">
        <f>"20230106925"</f>
        <v>20230106925</v>
      </c>
    </row>
    <row r="271" s="1" customFormat="1" spans="1:3">
      <c r="A271" s="3">
        <v>107</v>
      </c>
      <c r="B271" s="3" t="s">
        <v>271</v>
      </c>
      <c r="C271" s="3" t="str">
        <f>"20230106927"</f>
        <v>20230106927</v>
      </c>
    </row>
    <row r="272" s="1" customFormat="1" spans="1:3">
      <c r="A272" s="3">
        <v>108</v>
      </c>
      <c r="B272" s="3" t="s">
        <v>272</v>
      </c>
      <c r="C272" s="3" t="str">
        <f>"20230107003"</f>
        <v>20230107003</v>
      </c>
    </row>
    <row r="273" s="1" customFormat="1" spans="1:3">
      <c r="A273" s="3">
        <v>109</v>
      </c>
      <c r="B273" s="3" t="s">
        <v>273</v>
      </c>
      <c r="C273" s="3" t="str">
        <f>"20230107012"</f>
        <v>20230107012</v>
      </c>
    </row>
    <row r="274" s="1" customFormat="1" spans="1:3">
      <c r="A274" s="3">
        <v>110</v>
      </c>
      <c r="B274" s="3" t="s">
        <v>274</v>
      </c>
      <c r="C274" s="3" t="str">
        <f>"20230107018"</f>
        <v>20230107018</v>
      </c>
    </row>
    <row r="275" s="1" customFormat="1" spans="1:3">
      <c r="A275" s="3">
        <v>111</v>
      </c>
      <c r="B275" s="3" t="s">
        <v>275</v>
      </c>
      <c r="C275" s="3" t="str">
        <f>"20230107214"</f>
        <v>20230107214</v>
      </c>
    </row>
    <row r="276" s="1" customFormat="1" spans="1:3">
      <c r="A276" s="3">
        <v>112</v>
      </c>
      <c r="B276" s="3" t="s">
        <v>276</v>
      </c>
      <c r="C276" s="3" t="str">
        <f>"20230107208"</f>
        <v>20230107208</v>
      </c>
    </row>
    <row r="277" s="1" customFormat="1" spans="1:3">
      <c r="A277" s="3">
        <v>113</v>
      </c>
      <c r="B277" s="3" t="s">
        <v>277</v>
      </c>
      <c r="C277" s="3" t="str">
        <f>"20230107111"</f>
        <v>20230107111</v>
      </c>
    </row>
    <row r="278" s="1" customFormat="1" spans="1:3">
      <c r="A278" s="3">
        <v>114</v>
      </c>
      <c r="B278" s="3" t="s">
        <v>200</v>
      </c>
      <c r="C278" s="3" t="str">
        <f>"20230107106"</f>
        <v>20230107106</v>
      </c>
    </row>
    <row r="279" s="1" customFormat="1" spans="1:3">
      <c r="A279" s="3">
        <v>115</v>
      </c>
      <c r="B279" s="3" t="s">
        <v>278</v>
      </c>
      <c r="C279" s="3" t="str">
        <f>"20230107116"</f>
        <v>20230107116</v>
      </c>
    </row>
    <row r="280" s="1" customFormat="1" spans="1:3">
      <c r="A280" s="3">
        <v>116</v>
      </c>
      <c r="B280" s="3" t="s">
        <v>279</v>
      </c>
      <c r="C280" s="3" t="str">
        <f>"20230107216"</f>
        <v>20230107216</v>
      </c>
    </row>
    <row r="281" s="1" customFormat="1" spans="1:3">
      <c r="A281" s="3">
        <v>117</v>
      </c>
      <c r="B281" s="3" t="s">
        <v>280</v>
      </c>
      <c r="C281" s="3" t="str">
        <f>"20230107123"</f>
        <v>20230107123</v>
      </c>
    </row>
    <row r="282" s="1" customFormat="1" spans="1:3">
      <c r="A282" s="3">
        <v>118</v>
      </c>
      <c r="B282" s="3" t="s">
        <v>281</v>
      </c>
      <c r="C282" s="3" t="str">
        <f>"20230107120"</f>
        <v>20230107120</v>
      </c>
    </row>
    <row r="283" s="1" customFormat="1" spans="1:3">
      <c r="A283" s="3">
        <v>119</v>
      </c>
      <c r="B283" s="3" t="s">
        <v>282</v>
      </c>
      <c r="C283" s="3" t="str">
        <f>"20230107205"</f>
        <v>20230107205</v>
      </c>
    </row>
    <row r="284" s="1" customFormat="1" spans="1:3">
      <c r="A284" s="3">
        <v>120</v>
      </c>
      <c r="B284" s="3" t="s">
        <v>283</v>
      </c>
      <c r="C284" s="3" t="str">
        <f>"20230107421"</f>
        <v>20230107421</v>
      </c>
    </row>
    <row r="285" s="1" customFormat="1" spans="1:3">
      <c r="A285" s="3">
        <v>121</v>
      </c>
      <c r="B285" s="3" t="s">
        <v>284</v>
      </c>
      <c r="C285" s="3" t="str">
        <f>"20230107405"</f>
        <v>20230107405</v>
      </c>
    </row>
    <row r="286" s="1" customFormat="1" spans="1:3">
      <c r="A286" s="3">
        <v>122</v>
      </c>
      <c r="B286" s="3" t="s">
        <v>285</v>
      </c>
      <c r="C286" s="3" t="str">
        <f>"20230107820"</f>
        <v>20230107820</v>
      </c>
    </row>
    <row r="287" s="1" customFormat="1" spans="1:3">
      <c r="A287" s="3">
        <v>123</v>
      </c>
      <c r="B287" s="3" t="s">
        <v>286</v>
      </c>
      <c r="C287" s="3" t="str">
        <f>"20230108018"</f>
        <v>20230108018</v>
      </c>
    </row>
    <row r="288" s="1" customFormat="1" spans="1:3">
      <c r="A288" s="3">
        <v>124</v>
      </c>
      <c r="B288" s="3" t="s">
        <v>287</v>
      </c>
      <c r="C288" s="3" t="str">
        <f>"20230107916"</f>
        <v>20230107916</v>
      </c>
    </row>
    <row r="289" s="1" customFormat="1" spans="1:3">
      <c r="A289" s="3">
        <v>125</v>
      </c>
      <c r="B289" s="3" t="s">
        <v>288</v>
      </c>
      <c r="C289" s="3" t="str">
        <f>"20230108202"</f>
        <v>20230108202</v>
      </c>
    </row>
    <row r="290" s="1" customFormat="1" spans="1:3">
      <c r="A290" s="3">
        <v>126</v>
      </c>
      <c r="B290" s="3" t="s">
        <v>289</v>
      </c>
      <c r="C290" s="3" t="str">
        <f>"20230107302"</f>
        <v>20230107302</v>
      </c>
    </row>
    <row r="291" s="1" customFormat="1" spans="1:3">
      <c r="A291" s="3">
        <v>127</v>
      </c>
      <c r="B291" s="3" t="s">
        <v>290</v>
      </c>
      <c r="C291" s="3" t="str">
        <f>"20230107312"</f>
        <v>20230107312</v>
      </c>
    </row>
    <row r="292" s="1" customFormat="1" spans="1:3">
      <c r="A292" s="3">
        <v>128</v>
      </c>
      <c r="B292" s="3" t="s">
        <v>291</v>
      </c>
      <c r="C292" s="3" t="str">
        <f>"20230107825"</f>
        <v>20230107825</v>
      </c>
    </row>
    <row r="293" s="1" customFormat="1" spans="1:3">
      <c r="A293" s="3">
        <v>129</v>
      </c>
      <c r="B293" s="3" t="s">
        <v>292</v>
      </c>
      <c r="C293" s="3" t="str">
        <f>"20230108208"</f>
        <v>20230108208</v>
      </c>
    </row>
    <row r="294" s="1" customFormat="1" spans="1:3">
      <c r="A294" s="3">
        <v>130</v>
      </c>
      <c r="B294" s="3" t="s">
        <v>293</v>
      </c>
      <c r="C294" s="3" t="str">
        <f>"20230108013"</f>
        <v>20230108013</v>
      </c>
    </row>
    <row r="295" s="1" customFormat="1" spans="1:3">
      <c r="A295" s="3">
        <v>131</v>
      </c>
      <c r="B295" s="3" t="s">
        <v>294</v>
      </c>
      <c r="C295" s="3" t="str">
        <f>"20230107705"</f>
        <v>20230107705</v>
      </c>
    </row>
    <row r="296" s="1" customFormat="1" spans="1:3">
      <c r="A296" s="3">
        <v>132</v>
      </c>
      <c r="B296" s="3" t="s">
        <v>295</v>
      </c>
      <c r="C296" s="3" t="str">
        <f>"20230108310"</f>
        <v>20230108310</v>
      </c>
    </row>
    <row r="297" s="1" customFormat="1" spans="1:3">
      <c r="A297" s="3">
        <v>133</v>
      </c>
      <c r="B297" s="3" t="s">
        <v>296</v>
      </c>
      <c r="C297" s="3" t="str">
        <f>"20230108321"</f>
        <v>20230108321</v>
      </c>
    </row>
    <row r="298" s="1" customFormat="1" spans="1:3">
      <c r="A298" s="3">
        <v>134</v>
      </c>
      <c r="B298" s="3" t="s">
        <v>297</v>
      </c>
      <c r="C298" s="3" t="str">
        <f>"20230108413"</f>
        <v>20230108413</v>
      </c>
    </row>
    <row r="299" s="1" customFormat="1" spans="1:3">
      <c r="A299" s="3">
        <v>135</v>
      </c>
      <c r="B299" s="3" t="s">
        <v>298</v>
      </c>
      <c r="C299" s="3" t="str">
        <f>"20230108421"</f>
        <v>20230108421</v>
      </c>
    </row>
    <row r="300" s="1" customFormat="1" spans="1:3">
      <c r="A300" s="3">
        <v>136</v>
      </c>
      <c r="B300" s="3" t="s">
        <v>299</v>
      </c>
      <c r="C300" s="3" t="str">
        <f>"20230108407"</f>
        <v>20230108407</v>
      </c>
    </row>
    <row r="301" s="1" customFormat="1" spans="1:3">
      <c r="A301" s="3">
        <v>137</v>
      </c>
      <c r="B301" s="3" t="s">
        <v>300</v>
      </c>
      <c r="C301" s="3" t="str">
        <f>"20230108406"</f>
        <v>20230108406</v>
      </c>
    </row>
    <row r="302" s="1" customFormat="1" spans="1:3">
      <c r="A302" s="3">
        <v>138</v>
      </c>
      <c r="B302" s="3" t="s">
        <v>301</v>
      </c>
      <c r="C302" s="3" t="str">
        <f>"20230108305"</f>
        <v>20230108305</v>
      </c>
    </row>
    <row r="303" s="1" customFormat="1" spans="1:3">
      <c r="A303" s="3">
        <v>139</v>
      </c>
      <c r="B303" s="3" t="s">
        <v>302</v>
      </c>
      <c r="C303" s="3" t="str">
        <f>"20230108414"</f>
        <v>20230108414</v>
      </c>
    </row>
    <row r="304" s="1" customFormat="1" spans="1:3">
      <c r="A304" s="3">
        <v>140</v>
      </c>
      <c r="B304" s="3" t="s">
        <v>303</v>
      </c>
      <c r="C304" s="3" t="str">
        <f>"20230108311"</f>
        <v>20230108311</v>
      </c>
    </row>
  </sheetData>
  <mergeCells count="3">
    <mergeCell ref="A1:C1"/>
    <mergeCell ref="A2:C2"/>
    <mergeCell ref="A164:C16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data_2023-05-24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LinHong</cp:lastModifiedBy>
  <dcterms:created xsi:type="dcterms:W3CDTF">2023-05-24T08:09:00Z</dcterms:created>
  <dcterms:modified xsi:type="dcterms:W3CDTF">2023-05-31T08:22:23Z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6E75F0FBE95A4B7193E1DB4315CC3558_13</vt:lpwstr>
  </property>
  <property fmtid="{D5CDD505-2E9C-101B-9397-08002B2CF9AE}" pid="3" name="KSOProductBuildVer">
    <vt:lpwstr>2052-11.8.2.8506</vt:lpwstr>
  </property>
</Properties>
</file>