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临床医学" sheetId="1" r:id="rId1"/>
    <sheet name="护理" sheetId="2" r:id="rId2"/>
    <sheet name="计算机" sheetId="3" r:id="rId3"/>
    <sheet name="财务" sheetId="4" r:id="rId4"/>
    <sheet name="文秘" sheetId="5" r:id="rId5"/>
    <sheet name="不限专业" sheetId="6" r:id="rId6"/>
  </sheets>
  <definedNames>
    <definedName name="_xlnm.Print_Titles" localSheetId="0">'临床医学'!$1:$2</definedName>
    <definedName name="_xlnm.Print_Titles" localSheetId="2">'计算机'!$1:$2</definedName>
    <definedName name="_xlnm.Print_Titles" localSheetId="3">'财务'!$1:$2</definedName>
    <definedName name="_xlnm.Print_Titles" localSheetId="4">'文秘'!$1:$2</definedName>
    <definedName name="_xlnm.Print_Titles" localSheetId="5">'不限专业'!$1:$2</definedName>
    <definedName name="_xlnm.Print_Titles" localSheetId="1">'护理'!$1:$2</definedName>
  </definedNames>
  <calcPr fullCalcOnLoad="1"/>
</workbook>
</file>

<file path=xl/sharedStrings.xml><?xml version="1.0" encoding="utf-8"?>
<sst xmlns="http://schemas.openxmlformats.org/spreadsheetml/2006/main" count="197" uniqueCount="50">
  <si>
    <t>遂平县人民医院2023年公开招聘专业技术人员临床医学岗位总成绩</t>
  </si>
  <si>
    <t>行号</t>
  </si>
  <si>
    <t>准考证号</t>
  </si>
  <si>
    <t>笔试成绩</t>
  </si>
  <si>
    <t>面试抽签号</t>
  </si>
  <si>
    <t>面试成绩</t>
  </si>
  <si>
    <t>总成绩</t>
  </si>
  <si>
    <t>备注</t>
  </si>
  <si>
    <t>84.08</t>
  </si>
  <si>
    <t>进入体检</t>
  </si>
  <si>
    <t>82.78</t>
  </si>
  <si>
    <t>82.66</t>
  </si>
  <si>
    <t>84.24</t>
  </si>
  <si>
    <t>86.26</t>
  </si>
  <si>
    <t>84.22</t>
  </si>
  <si>
    <t>84.96</t>
  </si>
  <si>
    <t>85.18</t>
  </si>
  <si>
    <t>87.16</t>
  </si>
  <si>
    <t>85.82</t>
  </si>
  <si>
    <t>86.12</t>
  </si>
  <si>
    <t>81.78</t>
  </si>
  <si>
    <t>83.86</t>
  </si>
  <si>
    <t>85.26</t>
  </si>
  <si>
    <t>86.86</t>
  </si>
  <si>
    <t>86.52</t>
  </si>
  <si>
    <t>85.00</t>
  </si>
  <si>
    <t>84.48</t>
  </si>
  <si>
    <t>83.48</t>
  </si>
  <si>
    <t>85.3</t>
  </si>
  <si>
    <t>84.94</t>
  </si>
  <si>
    <t>83.26</t>
  </si>
  <si>
    <t>84.60</t>
  </si>
  <si>
    <t>82.64</t>
  </si>
  <si>
    <t>86.48</t>
  </si>
  <si>
    <t>87.14</t>
  </si>
  <si>
    <t>84.26</t>
  </si>
  <si>
    <t>缺考</t>
  </si>
  <si>
    <t>0</t>
  </si>
  <si>
    <t>遂平县人民医院2023年公开招聘专业技术人员护理总成绩</t>
  </si>
  <si>
    <t>面试分组</t>
  </si>
  <si>
    <t>加权系数</t>
  </si>
  <si>
    <t>加权后面试成绩</t>
  </si>
  <si>
    <t>第一组</t>
  </si>
  <si>
    <t>第二组</t>
  </si>
  <si>
    <t>放弃</t>
  </si>
  <si>
    <t>遂平县人民医院2023年公开招聘专业技术人员计算机岗位总成绩</t>
  </si>
  <si>
    <t>抽签序号</t>
  </si>
  <si>
    <t>遂平县人民医院2023年公开招聘专业技术人员财务岗位总成绩</t>
  </si>
  <si>
    <t>遂平县人民医院2023年公开招聘专业技术人员文秘岗位总成绩</t>
  </si>
  <si>
    <t>遂平县人民医院2023年公开招聘专业技术人员不限专业岗位总成绩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</si>
</sst>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24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63" applyFont="1" applyFill="1" applyBorder="1" applyAlignment="1">
      <alignment horizontal="center" vertical="center"/>
      <protection/>
    </xf>
    <xf numFmtId="0" fontId="38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63" applyFont="1" applyFill="1" applyBorder="1" applyAlignment="1">
      <alignment horizontal="center" vertical="center"/>
      <protection/>
    </xf>
    <xf numFmtId="180" fontId="4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81" fontId="43" fillId="0" borderId="10" xfId="0" applyNumberFormat="1" applyFont="1" applyFill="1" applyBorder="1" applyAlignment="1">
      <alignment horizontal="center" vertical="center"/>
    </xf>
    <xf numFmtId="180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K11" sqref="K11"/>
    </sheetView>
  </sheetViews>
  <sheetFormatPr defaultColWidth="9.00390625" defaultRowHeight="15"/>
  <cols>
    <col min="1" max="1" width="7.57421875" style="1" customWidth="1"/>
    <col min="2" max="2" width="14.421875" style="1" customWidth="1"/>
    <col min="3" max="4" width="12.421875" style="1" customWidth="1"/>
    <col min="5" max="5" width="11.140625" style="1" customWidth="1"/>
    <col min="6" max="6" width="13.00390625" style="1" customWidth="1"/>
    <col min="7" max="7" width="22.57421875" style="1" customWidth="1"/>
    <col min="8" max="14" width="9.00390625" style="1" customWidth="1"/>
    <col min="15" max="15" width="9.421875" style="1" bestFit="1" customWidth="1"/>
    <col min="16" max="16384" width="9.00390625" style="1" customWidth="1"/>
  </cols>
  <sheetData>
    <row r="1" spans="1:7" ht="42.75" customHeight="1">
      <c r="A1" s="11" t="s">
        <v>0</v>
      </c>
      <c r="B1" s="11"/>
      <c r="C1" s="11"/>
      <c r="D1" s="11"/>
      <c r="E1" s="11"/>
      <c r="F1" s="11"/>
      <c r="G1" s="12"/>
    </row>
    <row r="2" spans="1:7" ht="30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5" t="s">
        <v>7</v>
      </c>
    </row>
    <row r="3" spans="1:7" ht="30" customHeight="1">
      <c r="A3" s="6">
        <v>1</v>
      </c>
      <c r="B3" s="7">
        <v>23100100116</v>
      </c>
      <c r="C3" s="8">
        <v>68.3</v>
      </c>
      <c r="D3" s="8">
        <v>11</v>
      </c>
      <c r="E3" s="22" t="s">
        <v>8</v>
      </c>
      <c r="F3" s="9">
        <f aca="true" t="shared" si="0" ref="F3:F40">C3*60%+E3*40%</f>
        <v>74.612</v>
      </c>
      <c r="G3" s="10" t="s">
        <v>9</v>
      </c>
    </row>
    <row r="4" spans="1:7" ht="30" customHeight="1">
      <c r="A4" s="6">
        <v>2</v>
      </c>
      <c r="B4" s="7">
        <v>23100100106</v>
      </c>
      <c r="C4" s="8">
        <v>62.5</v>
      </c>
      <c r="D4" s="8">
        <v>1</v>
      </c>
      <c r="E4" s="22">
        <v>87.08</v>
      </c>
      <c r="F4" s="9">
        <f t="shared" si="0"/>
        <v>72.332</v>
      </c>
      <c r="G4" s="10" t="s">
        <v>9</v>
      </c>
    </row>
    <row r="5" spans="1:7" ht="30" customHeight="1">
      <c r="A5" s="6">
        <v>3</v>
      </c>
      <c r="B5" s="7">
        <v>23100100111</v>
      </c>
      <c r="C5" s="8">
        <v>64</v>
      </c>
      <c r="D5" s="8">
        <v>22</v>
      </c>
      <c r="E5" s="22" t="s">
        <v>10</v>
      </c>
      <c r="F5" s="9">
        <f t="shared" si="0"/>
        <v>71.512</v>
      </c>
      <c r="G5" s="10" t="s">
        <v>9</v>
      </c>
    </row>
    <row r="6" spans="1:15" ht="30" customHeight="1">
      <c r="A6" s="6">
        <v>4</v>
      </c>
      <c r="B6" s="7">
        <v>23100100127</v>
      </c>
      <c r="C6" s="8">
        <v>63.5</v>
      </c>
      <c r="D6" s="8">
        <v>25</v>
      </c>
      <c r="E6" s="22" t="s">
        <v>11</v>
      </c>
      <c r="F6" s="9">
        <f t="shared" si="0"/>
        <v>71.164</v>
      </c>
      <c r="G6" s="10" t="s">
        <v>9</v>
      </c>
      <c r="O6" s="23"/>
    </row>
    <row r="7" spans="1:7" ht="30" customHeight="1">
      <c r="A7" s="6">
        <v>5</v>
      </c>
      <c r="B7" s="7">
        <v>23100100203</v>
      </c>
      <c r="C7" s="8">
        <v>57.5</v>
      </c>
      <c r="D7" s="8">
        <v>2</v>
      </c>
      <c r="E7" s="22">
        <v>84.04</v>
      </c>
      <c r="F7" s="9">
        <f t="shared" si="0"/>
        <v>68.11600000000001</v>
      </c>
      <c r="G7" s="10" t="s">
        <v>9</v>
      </c>
    </row>
    <row r="8" spans="1:7" ht="30" customHeight="1">
      <c r="A8" s="6">
        <v>6</v>
      </c>
      <c r="B8" s="7">
        <v>23100100213</v>
      </c>
      <c r="C8" s="8">
        <v>56.1</v>
      </c>
      <c r="D8" s="8">
        <v>26</v>
      </c>
      <c r="E8" s="22" t="s">
        <v>12</v>
      </c>
      <c r="F8" s="9">
        <f t="shared" si="0"/>
        <v>67.356</v>
      </c>
      <c r="G8" s="10" t="s">
        <v>9</v>
      </c>
    </row>
    <row r="9" spans="1:7" ht="30" customHeight="1">
      <c r="A9" s="6">
        <v>7</v>
      </c>
      <c r="B9" s="7">
        <v>23100100117</v>
      </c>
      <c r="C9" s="8">
        <v>53.6</v>
      </c>
      <c r="D9" s="8">
        <v>6</v>
      </c>
      <c r="E9" s="22">
        <v>87.9</v>
      </c>
      <c r="F9" s="9">
        <f t="shared" si="0"/>
        <v>67.32</v>
      </c>
      <c r="G9" s="10" t="s">
        <v>9</v>
      </c>
    </row>
    <row r="10" spans="1:7" ht="30" customHeight="1">
      <c r="A10" s="6">
        <v>8</v>
      </c>
      <c r="B10" s="7">
        <v>23100100206</v>
      </c>
      <c r="C10" s="8">
        <v>53.5</v>
      </c>
      <c r="D10" s="8">
        <v>19</v>
      </c>
      <c r="E10" s="22" t="s">
        <v>13</v>
      </c>
      <c r="F10" s="9">
        <f t="shared" si="0"/>
        <v>66.60400000000001</v>
      </c>
      <c r="G10" s="10" t="s">
        <v>9</v>
      </c>
    </row>
    <row r="11" spans="1:7" ht="30" customHeight="1">
      <c r="A11" s="6">
        <v>9</v>
      </c>
      <c r="B11" s="7">
        <v>23100100120</v>
      </c>
      <c r="C11" s="8">
        <v>54.3</v>
      </c>
      <c r="D11" s="8">
        <v>33</v>
      </c>
      <c r="E11" s="22" t="s">
        <v>14</v>
      </c>
      <c r="F11" s="9">
        <f t="shared" si="0"/>
        <v>66.268</v>
      </c>
      <c r="G11" s="10" t="s">
        <v>9</v>
      </c>
    </row>
    <row r="12" spans="1:7" ht="30" customHeight="1">
      <c r="A12" s="6">
        <v>10</v>
      </c>
      <c r="B12" s="7">
        <v>23100100112</v>
      </c>
      <c r="C12" s="8">
        <v>52.5</v>
      </c>
      <c r="D12" s="8">
        <v>32</v>
      </c>
      <c r="E12" s="22" t="s">
        <v>15</v>
      </c>
      <c r="F12" s="9">
        <f t="shared" si="0"/>
        <v>65.48400000000001</v>
      </c>
      <c r="G12" s="10" t="s">
        <v>9</v>
      </c>
    </row>
    <row r="13" spans="1:7" ht="30" customHeight="1">
      <c r="A13" s="6">
        <v>11</v>
      </c>
      <c r="B13" s="7">
        <v>23100100210</v>
      </c>
      <c r="C13" s="8">
        <v>51.7</v>
      </c>
      <c r="D13" s="8">
        <v>20</v>
      </c>
      <c r="E13" s="22" t="s">
        <v>16</v>
      </c>
      <c r="F13" s="9">
        <f t="shared" si="0"/>
        <v>65.092</v>
      </c>
      <c r="G13" s="10" t="s">
        <v>9</v>
      </c>
    </row>
    <row r="14" spans="1:7" ht="30" customHeight="1">
      <c r="A14" s="6">
        <v>12</v>
      </c>
      <c r="B14" s="7">
        <v>23100100207</v>
      </c>
      <c r="C14" s="8">
        <v>50.3</v>
      </c>
      <c r="D14" s="8">
        <v>15</v>
      </c>
      <c r="E14" s="22" t="s">
        <v>17</v>
      </c>
      <c r="F14" s="9">
        <f t="shared" si="0"/>
        <v>65.044</v>
      </c>
      <c r="G14" s="10" t="s">
        <v>9</v>
      </c>
    </row>
    <row r="15" spans="1:7" ht="30" customHeight="1">
      <c r="A15" s="6">
        <v>13</v>
      </c>
      <c r="B15" s="7">
        <v>23100100217</v>
      </c>
      <c r="C15" s="8">
        <v>44.2</v>
      </c>
      <c r="D15" s="8">
        <v>17</v>
      </c>
      <c r="E15" s="22" t="s">
        <v>18</v>
      </c>
      <c r="F15" s="9">
        <f t="shared" si="0"/>
        <v>60.848</v>
      </c>
      <c r="G15" s="10" t="s">
        <v>9</v>
      </c>
    </row>
    <row r="16" spans="1:7" ht="30" customHeight="1">
      <c r="A16" s="6">
        <v>14</v>
      </c>
      <c r="B16" s="7">
        <v>23100100123</v>
      </c>
      <c r="C16" s="8">
        <v>43.9</v>
      </c>
      <c r="D16" s="8">
        <v>29</v>
      </c>
      <c r="E16" s="22" t="s">
        <v>19</v>
      </c>
      <c r="F16" s="9">
        <f t="shared" si="0"/>
        <v>60.788</v>
      </c>
      <c r="G16" s="10" t="s">
        <v>9</v>
      </c>
    </row>
    <row r="17" spans="1:7" ht="30" customHeight="1">
      <c r="A17" s="6">
        <v>15</v>
      </c>
      <c r="B17" s="7">
        <v>23100100209</v>
      </c>
      <c r="C17" s="8">
        <v>44.6</v>
      </c>
      <c r="D17" s="8">
        <v>9</v>
      </c>
      <c r="E17" s="22" t="s">
        <v>8</v>
      </c>
      <c r="F17" s="9">
        <f t="shared" si="0"/>
        <v>60.391999999999996</v>
      </c>
      <c r="G17" s="10" t="s">
        <v>9</v>
      </c>
    </row>
    <row r="18" spans="1:7" ht="30" customHeight="1">
      <c r="A18" s="6">
        <v>16</v>
      </c>
      <c r="B18" s="7">
        <v>23100100101</v>
      </c>
      <c r="C18" s="8">
        <v>45.3</v>
      </c>
      <c r="D18" s="8">
        <v>16</v>
      </c>
      <c r="E18" s="22" t="s">
        <v>20</v>
      </c>
      <c r="F18" s="9">
        <f t="shared" si="0"/>
        <v>59.891999999999996</v>
      </c>
      <c r="G18" s="10" t="s">
        <v>9</v>
      </c>
    </row>
    <row r="19" spans="1:7" ht="30" customHeight="1">
      <c r="A19" s="6">
        <v>17</v>
      </c>
      <c r="B19" s="7">
        <v>23100100103</v>
      </c>
      <c r="C19" s="8">
        <v>39.9</v>
      </c>
      <c r="D19" s="8">
        <v>5</v>
      </c>
      <c r="E19" s="22">
        <v>89.34</v>
      </c>
      <c r="F19" s="9">
        <f t="shared" si="0"/>
        <v>59.676</v>
      </c>
      <c r="G19" s="10" t="s">
        <v>9</v>
      </c>
    </row>
    <row r="20" spans="1:7" ht="30" customHeight="1">
      <c r="A20" s="6">
        <v>18</v>
      </c>
      <c r="B20" s="7">
        <v>23100100126</v>
      </c>
      <c r="C20" s="8">
        <v>41.6</v>
      </c>
      <c r="D20" s="8">
        <v>12</v>
      </c>
      <c r="E20" s="22" t="s">
        <v>21</v>
      </c>
      <c r="F20" s="9">
        <f t="shared" si="0"/>
        <v>58.504000000000005</v>
      </c>
      <c r="G20" s="10" t="s">
        <v>9</v>
      </c>
    </row>
    <row r="21" spans="1:7" ht="30" customHeight="1">
      <c r="A21" s="6">
        <v>19</v>
      </c>
      <c r="B21" s="7">
        <v>23100100104</v>
      </c>
      <c r="C21" s="8">
        <v>40.2</v>
      </c>
      <c r="D21" s="8">
        <v>36</v>
      </c>
      <c r="E21" s="22" t="s">
        <v>22</v>
      </c>
      <c r="F21" s="9">
        <f t="shared" si="0"/>
        <v>58.224000000000004</v>
      </c>
      <c r="G21" s="10" t="s">
        <v>9</v>
      </c>
    </row>
    <row r="22" spans="1:7" ht="30" customHeight="1">
      <c r="A22" s="6">
        <v>20</v>
      </c>
      <c r="B22" s="7">
        <v>23100100105</v>
      </c>
      <c r="C22" s="8">
        <v>38.8</v>
      </c>
      <c r="D22" s="8">
        <v>8</v>
      </c>
      <c r="E22" s="22" t="s">
        <v>23</v>
      </c>
      <c r="F22" s="9">
        <f t="shared" si="0"/>
        <v>58.024</v>
      </c>
      <c r="G22" s="10" t="s">
        <v>9</v>
      </c>
    </row>
    <row r="23" spans="1:7" ht="30" customHeight="1">
      <c r="A23" s="6">
        <v>21</v>
      </c>
      <c r="B23" s="7">
        <v>23100100218</v>
      </c>
      <c r="C23" s="8">
        <v>38.8</v>
      </c>
      <c r="D23" s="8">
        <v>37</v>
      </c>
      <c r="E23" s="22" t="s">
        <v>24</v>
      </c>
      <c r="F23" s="9">
        <f t="shared" si="0"/>
        <v>57.88799999999999</v>
      </c>
      <c r="G23" s="10" t="s">
        <v>9</v>
      </c>
    </row>
    <row r="24" spans="1:7" ht="30" customHeight="1">
      <c r="A24" s="6">
        <v>22</v>
      </c>
      <c r="B24" s="7">
        <v>23100100102</v>
      </c>
      <c r="C24" s="8">
        <v>39.6</v>
      </c>
      <c r="D24" s="8">
        <v>31</v>
      </c>
      <c r="E24" s="22" t="s">
        <v>25</v>
      </c>
      <c r="F24" s="9">
        <f t="shared" si="0"/>
        <v>57.760000000000005</v>
      </c>
      <c r="G24" s="10" t="s">
        <v>9</v>
      </c>
    </row>
    <row r="25" spans="1:7" ht="30" customHeight="1">
      <c r="A25" s="6">
        <v>23</v>
      </c>
      <c r="B25" s="7">
        <v>23100100114</v>
      </c>
      <c r="C25" s="8">
        <v>39.8</v>
      </c>
      <c r="D25" s="8">
        <v>14</v>
      </c>
      <c r="E25" s="22" t="s">
        <v>26</v>
      </c>
      <c r="F25" s="9">
        <f t="shared" si="0"/>
        <v>57.672</v>
      </c>
      <c r="G25" s="10" t="s">
        <v>9</v>
      </c>
    </row>
    <row r="26" spans="1:7" ht="30" customHeight="1">
      <c r="A26" s="6">
        <v>24</v>
      </c>
      <c r="B26" s="7">
        <v>23100100211</v>
      </c>
      <c r="C26" s="8">
        <v>39.8</v>
      </c>
      <c r="D26" s="8">
        <v>30</v>
      </c>
      <c r="E26" s="22" t="s">
        <v>27</v>
      </c>
      <c r="F26" s="9">
        <f t="shared" si="0"/>
        <v>57.272000000000006</v>
      </c>
      <c r="G26" s="10" t="s">
        <v>9</v>
      </c>
    </row>
    <row r="27" spans="1:7" ht="30" customHeight="1">
      <c r="A27" s="6">
        <v>25</v>
      </c>
      <c r="B27" s="7">
        <v>23100100216</v>
      </c>
      <c r="C27" s="8">
        <v>38.4</v>
      </c>
      <c r="D27" s="8">
        <v>38</v>
      </c>
      <c r="E27" s="22" t="s">
        <v>28</v>
      </c>
      <c r="F27" s="9">
        <f t="shared" si="0"/>
        <v>57.16</v>
      </c>
      <c r="G27" s="10" t="s">
        <v>9</v>
      </c>
    </row>
    <row r="28" spans="1:7" ht="30" customHeight="1">
      <c r="A28" s="6">
        <v>26</v>
      </c>
      <c r="B28" s="7">
        <v>23100100124</v>
      </c>
      <c r="C28" s="8">
        <v>36.2</v>
      </c>
      <c r="D28" s="8">
        <v>18</v>
      </c>
      <c r="E28" s="22" t="s">
        <v>29</v>
      </c>
      <c r="F28" s="9">
        <f t="shared" si="0"/>
        <v>55.696</v>
      </c>
      <c r="G28" s="10"/>
    </row>
    <row r="29" spans="1:7" ht="30" customHeight="1">
      <c r="A29" s="6">
        <v>27</v>
      </c>
      <c r="B29" s="7">
        <v>23100100130</v>
      </c>
      <c r="C29" s="8">
        <v>35.8</v>
      </c>
      <c r="D29" s="8">
        <v>35</v>
      </c>
      <c r="E29" s="22" t="s">
        <v>30</v>
      </c>
      <c r="F29" s="9">
        <f t="shared" si="0"/>
        <v>54.784</v>
      </c>
      <c r="G29" s="10"/>
    </row>
    <row r="30" spans="1:7" ht="30" customHeight="1">
      <c r="A30" s="6">
        <v>28</v>
      </c>
      <c r="B30" s="7">
        <v>23100100113</v>
      </c>
      <c r="C30" s="8">
        <v>34.9</v>
      </c>
      <c r="D30" s="8">
        <v>10</v>
      </c>
      <c r="E30" s="22" t="s">
        <v>31</v>
      </c>
      <c r="F30" s="9">
        <f t="shared" si="0"/>
        <v>54.779999999999994</v>
      </c>
      <c r="G30" s="10"/>
    </row>
    <row r="31" spans="1:7" ht="30" customHeight="1">
      <c r="A31" s="6">
        <v>29</v>
      </c>
      <c r="B31" s="7">
        <v>23100100215</v>
      </c>
      <c r="C31" s="8">
        <v>35.8</v>
      </c>
      <c r="D31" s="8">
        <v>28</v>
      </c>
      <c r="E31" s="22" t="s">
        <v>32</v>
      </c>
      <c r="F31" s="9">
        <f t="shared" si="0"/>
        <v>54.536</v>
      </c>
      <c r="G31" s="10"/>
    </row>
    <row r="32" spans="1:7" ht="30" customHeight="1">
      <c r="A32" s="6">
        <v>30</v>
      </c>
      <c r="B32" s="7">
        <v>23100100109</v>
      </c>
      <c r="C32" s="8">
        <v>32</v>
      </c>
      <c r="D32" s="8">
        <v>27</v>
      </c>
      <c r="E32" s="22" t="s">
        <v>33</v>
      </c>
      <c r="F32" s="9">
        <f t="shared" si="0"/>
        <v>53.792</v>
      </c>
      <c r="G32" s="10"/>
    </row>
    <row r="33" spans="1:7" ht="30" customHeight="1">
      <c r="A33" s="6">
        <v>31</v>
      </c>
      <c r="B33" s="7">
        <v>23100100118</v>
      </c>
      <c r="C33" s="8">
        <v>31.4</v>
      </c>
      <c r="D33" s="8">
        <v>34</v>
      </c>
      <c r="E33" s="22" t="s">
        <v>34</v>
      </c>
      <c r="F33" s="9">
        <f t="shared" si="0"/>
        <v>53.696</v>
      </c>
      <c r="G33" s="10"/>
    </row>
    <row r="34" spans="1:7" ht="30" customHeight="1">
      <c r="A34" s="6">
        <v>32</v>
      </c>
      <c r="B34" s="7">
        <v>23100100115</v>
      </c>
      <c r="C34" s="8">
        <v>31.1</v>
      </c>
      <c r="D34" s="8">
        <v>4</v>
      </c>
      <c r="E34" s="22">
        <v>86.3</v>
      </c>
      <c r="F34" s="9">
        <f t="shared" si="0"/>
        <v>53.18000000000001</v>
      </c>
      <c r="G34" s="10"/>
    </row>
    <row r="35" spans="1:7" ht="30" customHeight="1">
      <c r="A35" s="6">
        <v>33</v>
      </c>
      <c r="B35" s="7">
        <v>23100100125</v>
      </c>
      <c r="C35" s="8">
        <v>33.2</v>
      </c>
      <c r="D35" s="8">
        <v>3</v>
      </c>
      <c r="E35" s="22">
        <v>82.16</v>
      </c>
      <c r="F35" s="9">
        <f t="shared" si="0"/>
        <v>52.784</v>
      </c>
      <c r="G35" s="10"/>
    </row>
    <row r="36" spans="1:7" ht="30" customHeight="1">
      <c r="A36" s="6">
        <v>34</v>
      </c>
      <c r="B36" s="7">
        <v>23100100119</v>
      </c>
      <c r="C36" s="8">
        <v>30.6</v>
      </c>
      <c r="D36" s="8">
        <v>13</v>
      </c>
      <c r="E36" s="22" t="s">
        <v>35</v>
      </c>
      <c r="F36" s="9">
        <f t="shared" si="0"/>
        <v>52.064</v>
      </c>
      <c r="G36" s="10"/>
    </row>
    <row r="37" spans="1:7" ht="30" customHeight="1">
      <c r="A37" s="6">
        <v>35</v>
      </c>
      <c r="B37" s="7">
        <v>23100100205</v>
      </c>
      <c r="C37" s="8">
        <v>55.6</v>
      </c>
      <c r="D37" s="8" t="s">
        <v>36</v>
      </c>
      <c r="E37" s="22" t="s">
        <v>37</v>
      </c>
      <c r="F37" s="9">
        <f t="shared" si="0"/>
        <v>33.36</v>
      </c>
      <c r="G37" s="10"/>
    </row>
    <row r="38" spans="1:7" ht="30" customHeight="1">
      <c r="A38" s="6">
        <v>36</v>
      </c>
      <c r="B38" s="7">
        <v>23100100108</v>
      </c>
      <c r="C38" s="8">
        <v>44.6</v>
      </c>
      <c r="D38" s="8" t="s">
        <v>36</v>
      </c>
      <c r="E38" s="22" t="s">
        <v>37</v>
      </c>
      <c r="F38" s="9">
        <f t="shared" si="0"/>
        <v>26.76</v>
      </c>
      <c r="G38" s="10"/>
    </row>
    <row r="39" spans="1:7" ht="30" customHeight="1">
      <c r="A39" s="6">
        <v>37</v>
      </c>
      <c r="B39" s="7">
        <v>23100100107</v>
      </c>
      <c r="C39" s="8">
        <v>40.8</v>
      </c>
      <c r="D39" s="8" t="s">
        <v>36</v>
      </c>
      <c r="E39" s="22" t="s">
        <v>37</v>
      </c>
      <c r="F39" s="9">
        <f t="shared" si="0"/>
        <v>24.479999999999997</v>
      </c>
      <c r="G39" s="10"/>
    </row>
    <row r="40" spans="1:7" ht="30" customHeight="1">
      <c r="A40" s="6">
        <v>38</v>
      </c>
      <c r="B40" s="7">
        <v>23100100121</v>
      </c>
      <c r="C40" s="8">
        <v>36.2</v>
      </c>
      <c r="D40" s="8" t="s">
        <v>36</v>
      </c>
      <c r="E40" s="22" t="s">
        <v>37</v>
      </c>
      <c r="F40" s="9">
        <f t="shared" si="0"/>
        <v>21.720000000000002</v>
      </c>
      <c r="G40" s="10"/>
    </row>
  </sheetData>
  <sheetProtection/>
  <printOptions horizontalCentered="1"/>
  <pageMargins left="0.6298611111111111" right="0.7006944444444444" top="0.66875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100" workbookViewId="0" topLeftCell="A1">
      <selection activeCell="L7" sqref="L7"/>
    </sheetView>
  </sheetViews>
  <sheetFormatPr defaultColWidth="8.8515625" defaultRowHeight="15"/>
  <cols>
    <col min="1" max="1" width="5.140625" style="0" customWidth="1"/>
    <col min="2" max="2" width="16.7109375" style="0" customWidth="1"/>
    <col min="5" max="5" width="10.7109375" style="0" customWidth="1"/>
    <col min="8" max="8" width="8.421875" style="0" customWidth="1"/>
    <col min="9" max="9" width="11.8515625" style="0" customWidth="1"/>
    <col min="10" max="10" width="12.421875" style="0" customWidth="1"/>
  </cols>
  <sheetData>
    <row r="1" spans="1:10" ht="51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 ht="45.75" customHeight="1">
      <c r="A2" s="3" t="s">
        <v>1</v>
      </c>
      <c r="B2" s="3" t="s">
        <v>2</v>
      </c>
      <c r="C2" s="4" t="s">
        <v>3</v>
      </c>
      <c r="D2" s="4" t="s">
        <v>39</v>
      </c>
      <c r="E2" s="3" t="s">
        <v>4</v>
      </c>
      <c r="F2" s="3" t="s">
        <v>5</v>
      </c>
      <c r="G2" s="3" t="s">
        <v>40</v>
      </c>
      <c r="H2" s="13" t="s">
        <v>41</v>
      </c>
      <c r="I2" s="3" t="s">
        <v>6</v>
      </c>
      <c r="J2" s="19" t="s">
        <v>7</v>
      </c>
    </row>
    <row r="3" spans="1:10" ht="30" customHeight="1">
      <c r="A3" s="6">
        <v>1</v>
      </c>
      <c r="B3" s="7">
        <v>23100200710</v>
      </c>
      <c r="C3" s="14">
        <v>75.79999999999998</v>
      </c>
      <c r="D3" s="14" t="s">
        <v>42</v>
      </c>
      <c r="E3" s="6">
        <v>25</v>
      </c>
      <c r="F3" s="15">
        <v>87.96</v>
      </c>
      <c r="G3" s="16">
        <f>85.81/86.21</f>
        <v>0.9953601670339869</v>
      </c>
      <c r="H3" s="17">
        <f aca="true" t="shared" si="0" ref="H3:H61">F3*G3</f>
        <v>87.55188029230948</v>
      </c>
      <c r="I3" s="20">
        <f aca="true" t="shared" si="1" ref="I3:I61">C3*60%+H3*40%</f>
        <v>80.50075211692379</v>
      </c>
      <c r="J3" s="21" t="s">
        <v>9</v>
      </c>
    </row>
    <row r="4" spans="1:10" ht="30" customHeight="1">
      <c r="A4" s="6">
        <v>2</v>
      </c>
      <c r="B4" s="7">
        <v>23100200316</v>
      </c>
      <c r="C4" s="14">
        <v>75.20000000000002</v>
      </c>
      <c r="D4" s="14" t="s">
        <v>43</v>
      </c>
      <c r="E4" s="6">
        <v>3</v>
      </c>
      <c r="F4" s="17">
        <v>87.96</v>
      </c>
      <c r="G4" s="16">
        <f>85.81/85.38</f>
        <v>1.0050363082689155</v>
      </c>
      <c r="H4" s="17">
        <f t="shared" si="0"/>
        <v>88.4029936753338</v>
      </c>
      <c r="I4" s="20">
        <f t="shared" si="1"/>
        <v>80.48119747013354</v>
      </c>
      <c r="J4" s="21" t="s">
        <v>9</v>
      </c>
    </row>
    <row r="5" spans="1:10" ht="30" customHeight="1">
      <c r="A5" s="6">
        <v>3</v>
      </c>
      <c r="B5" s="7">
        <v>23100200418</v>
      </c>
      <c r="C5" s="14">
        <v>71.69999999999999</v>
      </c>
      <c r="D5" s="14" t="s">
        <v>43</v>
      </c>
      <c r="E5" s="6">
        <v>5</v>
      </c>
      <c r="F5" s="17">
        <v>88.5</v>
      </c>
      <c r="G5" s="16">
        <f>85.81/85.38</f>
        <v>1.0050363082689155</v>
      </c>
      <c r="H5" s="17">
        <f t="shared" si="0"/>
        <v>88.94571328179903</v>
      </c>
      <c r="I5" s="20">
        <f t="shared" si="1"/>
        <v>78.59828531271961</v>
      </c>
      <c r="J5" s="21" t="s">
        <v>9</v>
      </c>
    </row>
    <row r="6" spans="1:10" ht="30" customHeight="1">
      <c r="A6" s="6">
        <v>4</v>
      </c>
      <c r="B6" s="7">
        <v>23100200408</v>
      </c>
      <c r="C6" s="14">
        <v>71.69999999999999</v>
      </c>
      <c r="D6" s="14" t="s">
        <v>42</v>
      </c>
      <c r="E6" s="6">
        <v>11</v>
      </c>
      <c r="F6" s="15">
        <v>89.3</v>
      </c>
      <c r="G6" s="16">
        <f>85.81/86.21</f>
        <v>0.9953601670339869</v>
      </c>
      <c r="H6" s="17">
        <f t="shared" si="0"/>
        <v>88.88566291613503</v>
      </c>
      <c r="I6" s="20">
        <f t="shared" si="1"/>
        <v>78.57426516645401</v>
      </c>
      <c r="J6" s="21" t="s">
        <v>9</v>
      </c>
    </row>
    <row r="7" spans="1:10" ht="30" customHeight="1">
      <c r="A7" s="6">
        <v>5</v>
      </c>
      <c r="B7" s="7">
        <v>23100200529</v>
      </c>
      <c r="C7" s="14">
        <v>73.89999999999998</v>
      </c>
      <c r="D7" s="14" t="s">
        <v>42</v>
      </c>
      <c r="E7" s="6">
        <v>10</v>
      </c>
      <c r="F7" s="15">
        <v>84.92</v>
      </c>
      <c r="G7" s="16">
        <f>85.81/86.21</f>
        <v>0.9953601670339869</v>
      </c>
      <c r="H7" s="17">
        <f t="shared" si="0"/>
        <v>84.52598538452617</v>
      </c>
      <c r="I7" s="20">
        <f t="shared" si="1"/>
        <v>78.15039415381045</v>
      </c>
      <c r="J7" s="21" t="s">
        <v>9</v>
      </c>
    </row>
    <row r="8" spans="1:10" ht="30" customHeight="1">
      <c r="A8" s="6">
        <v>6</v>
      </c>
      <c r="B8" s="7">
        <v>23100200420</v>
      </c>
      <c r="C8" s="14">
        <v>72.4</v>
      </c>
      <c r="D8" s="14" t="s">
        <v>43</v>
      </c>
      <c r="E8" s="6">
        <v>1</v>
      </c>
      <c r="F8" s="17">
        <v>85.24</v>
      </c>
      <c r="G8" s="16">
        <f>85.81/85.38</f>
        <v>1.0050363082689155</v>
      </c>
      <c r="H8" s="17">
        <f t="shared" si="0"/>
        <v>85.66929491684236</v>
      </c>
      <c r="I8" s="20">
        <f t="shared" si="1"/>
        <v>77.70771796673695</v>
      </c>
      <c r="J8" s="21" t="s">
        <v>9</v>
      </c>
    </row>
    <row r="9" spans="1:10" ht="30" customHeight="1">
      <c r="A9" s="6">
        <v>7</v>
      </c>
      <c r="B9" s="7">
        <v>23100200424</v>
      </c>
      <c r="C9" s="14">
        <v>70.2</v>
      </c>
      <c r="D9" s="14" t="s">
        <v>42</v>
      </c>
      <c r="E9" s="6">
        <v>27</v>
      </c>
      <c r="F9" s="15">
        <v>89.34</v>
      </c>
      <c r="G9" s="16">
        <f>85.81/86.21</f>
        <v>0.9953601670339869</v>
      </c>
      <c r="H9" s="17">
        <f t="shared" si="0"/>
        <v>88.92547732281639</v>
      </c>
      <c r="I9" s="20">
        <f t="shared" si="1"/>
        <v>77.69019092912656</v>
      </c>
      <c r="J9" s="21" t="s">
        <v>9</v>
      </c>
    </row>
    <row r="10" spans="1:10" ht="30" customHeight="1">
      <c r="A10" s="6">
        <v>8</v>
      </c>
      <c r="B10" s="7">
        <v>23100200528</v>
      </c>
      <c r="C10" s="14">
        <v>72.5</v>
      </c>
      <c r="D10" s="14" t="s">
        <v>42</v>
      </c>
      <c r="E10" s="6">
        <v>15</v>
      </c>
      <c r="F10" s="15">
        <v>84.82</v>
      </c>
      <c r="G10" s="16">
        <f>85.81/86.21</f>
        <v>0.9953601670339869</v>
      </c>
      <c r="H10" s="17">
        <f t="shared" si="0"/>
        <v>84.42644936782276</v>
      </c>
      <c r="I10" s="20">
        <f t="shared" si="1"/>
        <v>77.2705797471291</v>
      </c>
      <c r="J10" s="21" t="s">
        <v>9</v>
      </c>
    </row>
    <row r="11" spans="1:10" ht="30" customHeight="1">
      <c r="A11" s="6">
        <v>9</v>
      </c>
      <c r="B11" s="7">
        <v>23100200729</v>
      </c>
      <c r="C11" s="14">
        <v>68.00000000000001</v>
      </c>
      <c r="D11" s="14" t="s">
        <v>42</v>
      </c>
      <c r="E11" s="6">
        <v>6</v>
      </c>
      <c r="F11" s="15">
        <v>89.52</v>
      </c>
      <c r="G11" s="16">
        <f>85.81/86.21</f>
        <v>0.9953601670339869</v>
      </c>
      <c r="H11" s="17">
        <f t="shared" si="0"/>
        <v>89.1046421528825</v>
      </c>
      <c r="I11" s="20">
        <f t="shared" si="1"/>
        <v>76.44185686115301</v>
      </c>
      <c r="J11" s="21" t="s">
        <v>9</v>
      </c>
    </row>
    <row r="12" spans="1:10" ht="30" customHeight="1">
      <c r="A12" s="6">
        <v>10</v>
      </c>
      <c r="B12" s="7">
        <v>23100200425</v>
      </c>
      <c r="C12" s="14">
        <v>69.60000000000001</v>
      </c>
      <c r="D12" s="14" t="s">
        <v>43</v>
      </c>
      <c r="E12" s="6">
        <v>24</v>
      </c>
      <c r="F12" s="17">
        <v>85.88</v>
      </c>
      <c r="G12" s="16">
        <f>85.81/85.38</f>
        <v>1.0050363082689155</v>
      </c>
      <c r="H12" s="17">
        <f t="shared" si="0"/>
        <v>86.31251815413447</v>
      </c>
      <c r="I12" s="20">
        <f t="shared" si="1"/>
        <v>76.28500726165379</v>
      </c>
      <c r="J12" s="21" t="s">
        <v>9</v>
      </c>
    </row>
    <row r="13" spans="1:10" ht="30" customHeight="1">
      <c r="A13" s="6">
        <v>11</v>
      </c>
      <c r="B13" s="7">
        <v>23100200507</v>
      </c>
      <c r="C13" s="14">
        <v>72.6</v>
      </c>
      <c r="D13" s="14" t="s">
        <v>43</v>
      </c>
      <c r="E13" s="6">
        <v>9</v>
      </c>
      <c r="F13" s="17">
        <v>81.36</v>
      </c>
      <c r="G13" s="16">
        <f>85.81/85.38</f>
        <v>1.0050363082689155</v>
      </c>
      <c r="H13" s="17">
        <f t="shared" si="0"/>
        <v>81.76975404075897</v>
      </c>
      <c r="I13" s="20">
        <f t="shared" si="1"/>
        <v>76.26790161630359</v>
      </c>
      <c r="J13" s="21" t="s">
        <v>9</v>
      </c>
    </row>
    <row r="14" spans="1:10" ht="30" customHeight="1">
      <c r="A14" s="6">
        <v>12</v>
      </c>
      <c r="B14" s="7">
        <v>23100200608</v>
      </c>
      <c r="C14" s="14">
        <v>68.70000000000002</v>
      </c>
      <c r="D14" s="14" t="s">
        <v>43</v>
      </c>
      <c r="E14" s="6">
        <v>15</v>
      </c>
      <c r="F14" s="17">
        <v>85.18</v>
      </c>
      <c r="G14" s="16">
        <f>85.81/85.38</f>
        <v>1.0050363082689155</v>
      </c>
      <c r="H14" s="17">
        <f t="shared" si="0"/>
        <v>85.60899273834623</v>
      </c>
      <c r="I14" s="20">
        <f t="shared" si="1"/>
        <v>75.4635970953385</v>
      </c>
      <c r="J14" s="21" t="s">
        <v>9</v>
      </c>
    </row>
    <row r="15" spans="1:10" ht="30" customHeight="1">
      <c r="A15" s="6">
        <v>13</v>
      </c>
      <c r="B15" s="7">
        <v>23100200315</v>
      </c>
      <c r="C15" s="14">
        <v>69.2</v>
      </c>
      <c r="D15" s="14" t="s">
        <v>42</v>
      </c>
      <c r="E15" s="6">
        <v>29</v>
      </c>
      <c r="F15" s="15">
        <v>85.08</v>
      </c>
      <c r="G15" s="16">
        <f>85.81/86.21</f>
        <v>0.9953601670339869</v>
      </c>
      <c r="H15" s="17">
        <f t="shared" si="0"/>
        <v>84.6852430112516</v>
      </c>
      <c r="I15" s="20">
        <f t="shared" si="1"/>
        <v>75.39409720450064</v>
      </c>
      <c r="J15" s="21" t="s">
        <v>9</v>
      </c>
    </row>
    <row r="16" spans="1:10" ht="30" customHeight="1">
      <c r="A16" s="6">
        <v>14</v>
      </c>
      <c r="B16" s="7">
        <v>23100200513</v>
      </c>
      <c r="C16" s="14">
        <v>67.60000000000002</v>
      </c>
      <c r="D16" s="14" t="s">
        <v>42</v>
      </c>
      <c r="E16" s="6">
        <v>12</v>
      </c>
      <c r="F16" s="15">
        <v>86.54</v>
      </c>
      <c r="G16" s="16">
        <f>85.81/86.21</f>
        <v>0.9953601670339869</v>
      </c>
      <c r="H16" s="17">
        <f t="shared" si="0"/>
        <v>86.13846885512123</v>
      </c>
      <c r="I16" s="20">
        <f t="shared" si="1"/>
        <v>75.0153875420485</v>
      </c>
      <c r="J16" s="21" t="s">
        <v>9</v>
      </c>
    </row>
    <row r="17" spans="1:10" ht="30" customHeight="1">
      <c r="A17" s="6">
        <v>15</v>
      </c>
      <c r="B17" s="7">
        <v>23100200606</v>
      </c>
      <c r="C17" s="14">
        <v>63.90000000000002</v>
      </c>
      <c r="D17" s="14" t="s">
        <v>43</v>
      </c>
      <c r="E17" s="6">
        <v>11</v>
      </c>
      <c r="F17" s="17">
        <v>89.16</v>
      </c>
      <c r="G17" s="16">
        <f>85.81/85.38</f>
        <v>1.0050363082689155</v>
      </c>
      <c r="H17" s="17">
        <f t="shared" si="0"/>
        <v>89.6090372452565</v>
      </c>
      <c r="I17" s="20">
        <f t="shared" si="1"/>
        <v>74.1836148981026</v>
      </c>
      <c r="J17" s="21" t="s">
        <v>9</v>
      </c>
    </row>
    <row r="18" spans="1:10" ht="30" customHeight="1">
      <c r="A18" s="6">
        <v>16</v>
      </c>
      <c r="B18" s="7">
        <v>23100200618</v>
      </c>
      <c r="C18" s="14">
        <v>67.69999999999999</v>
      </c>
      <c r="D18" s="14" t="s">
        <v>43</v>
      </c>
      <c r="E18" s="6">
        <v>26</v>
      </c>
      <c r="F18" s="17">
        <v>82.62</v>
      </c>
      <c r="G18" s="16">
        <f>85.81/85.38</f>
        <v>1.0050363082689155</v>
      </c>
      <c r="H18" s="17">
        <f t="shared" si="0"/>
        <v>83.03609978917781</v>
      </c>
      <c r="I18" s="20">
        <f t="shared" si="1"/>
        <v>73.83443991567111</v>
      </c>
      <c r="J18" s="21" t="s">
        <v>9</v>
      </c>
    </row>
    <row r="19" spans="1:10" ht="30" customHeight="1">
      <c r="A19" s="6">
        <v>17</v>
      </c>
      <c r="B19" s="7">
        <v>23100200512</v>
      </c>
      <c r="C19" s="14">
        <v>66.49999999999999</v>
      </c>
      <c r="D19" s="14" t="s">
        <v>42</v>
      </c>
      <c r="E19" s="6">
        <v>20</v>
      </c>
      <c r="F19" s="15">
        <v>84.5</v>
      </c>
      <c r="G19" s="16">
        <f>85.81/86.21</f>
        <v>0.9953601670339869</v>
      </c>
      <c r="H19" s="17">
        <f t="shared" si="0"/>
        <v>84.10793411437189</v>
      </c>
      <c r="I19" s="20">
        <f t="shared" si="1"/>
        <v>73.54317364574874</v>
      </c>
      <c r="J19" s="21" t="s">
        <v>9</v>
      </c>
    </row>
    <row r="20" spans="1:10" ht="30" customHeight="1">
      <c r="A20" s="6">
        <v>18</v>
      </c>
      <c r="B20" s="7">
        <v>23100200718</v>
      </c>
      <c r="C20" s="14">
        <v>63.8</v>
      </c>
      <c r="D20" s="14" t="s">
        <v>42</v>
      </c>
      <c r="E20" s="6">
        <v>14</v>
      </c>
      <c r="F20" s="15">
        <v>87.44</v>
      </c>
      <c r="G20" s="16">
        <f>85.81/86.21</f>
        <v>0.9953601670339869</v>
      </c>
      <c r="H20" s="17">
        <f t="shared" si="0"/>
        <v>87.03429300545181</v>
      </c>
      <c r="I20" s="20">
        <f t="shared" si="1"/>
        <v>73.09371720218073</v>
      </c>
      <c r="J20" s="21" t="s">
        <v>9</v>
      </c>
    </row>
    <row r="21" spans="1:10" ht="30" customHeight="1">
      <c r="A21" s="6">
        <v>19</v>
      </c>
      <c r="B21" s="7">
        <v>23100200719</v>
      </c>
      <c r="C21" s="14">
        <v>63.69999999999999</v>
      </c>
      <c r="D21" s="14" t="s">
        <v>43</v>
      </c>
      <c r="E21" s="6">
        <v>13</v>
      </c>
      <c r="F21" s="17">
        <v>86.52</v>
      </c>
      <c r="G21" s="16">
        <f>85.81/85.38</f>
        <v>1.0050363082689155</v>
      </c>
      <c r="H21" s="17">
        <f t="shared" si="0"/>
        <v>86.95574139142657</v>
      </c>
      <c r="I21" s="20">
        <f t="shared" si="1"/>
        <v>73.00229655657063</v>
      </c>
      <c r="J21" s="21" t="s">
        <v>9</v>
      </c>
    </row>
    <row r="22" spans="1:10" ht="30" customHeight="1">
      <c r="A22" s="6">
        <v>20</v>
      </c>
      <c r="B22" s="7">
        <v>23100200721</v>
      </c>
      <c r="C22" s="14">
        <v>63.3</v>
      </c>
      <c r="D22" s="14" t="s">
        <v>43</v>
      </c>
      <c r="E22" s="6">
        <v>28</v>
      </c>
      <c r="F22" s="17">
        <v>87</v>
      </c>
      <c r="G22" s="16">
        <f>85.81/85.38</f>
        <v>1.0050363082689155</v>
      </c>
      <c r="H22" s="17">
        <f t="shared" si="0"/>
        <v>87.43815881939565</v>
      </c>
      <c r="I22" s="20">
        <f t="shared" si="1"/>
        <v>72.95526352775826</v>
      </c>
      <c r="J22" s="21" t="s">
        <v>9</v>
      </c>
    </row>
    <row r="23" spans="1:10" ht="30" customHeight="1">
      <c r="A23" s="6">
        <v>21</v>
      </c>
      <c r="B23" s="7">
        <v>23100200711</v>
      </c>
      <c r="C23" s="14">
        <v>64.90000000000002</v>
      </c>
      <c r="D23" s="14" t="s">
        <v>43</v>
      </c>
      <c r="E23" s="6">
        <v>8</v>
      </c>
      <c r="F23" s="17">
        <v>84.46</v>
      </c>
      <c r="G23" s="16">
        <f>85.81/85.38</f>
        <v>1.0050363082689155</v>
      </c>
      <c r="H23" s="17">
        <f t="shared" si="0"/>
        <v>84.8853665963926</v>
      </c>
      <c r="I23" s="20">
        <f t="shared" si="1"/>
        <v>72.89414663855706</v>
      </c>
      <c r="J23" s="21"/>
    </row>
    <row r="24" spans="1:10" ht="30" customHeight="1">
      <c r="A24" s="6">
        <v>22</v>
      </c>
      <c r="B24" s="7">
        <v>23100200626</v>
      </c>
      <c r="C24" s="14">
        <v>62.2</v>
      </c>
      <c r="D24" s="14" t="s">
        <v>43</v>
      </c>
      <c r="E24" s="6">
        <v>21</v>
      </c>
      <c r="F24" s="17">
        <v>87.6</v>
      </c>
      <c r="G24" s="16">
        <f>85.81/85.38</f>
        <v>1.0050363082689155</v>
      </c>
      <c r="H24" s="17">
        <f t="shared" si="0"/>
        <v>88.041180604357</v>
      </c>
      <c r="I24" s="20">
        <f t="shared" si="1"/>
        <v>72.5364722417428</v>
      </c>
      <c r="J24" s="21"/>
    </row>
    <row r="25" spans="1:10" ht="30" customHeight="1">
      <c r="A25" s="6">
        <v>23</v>
      </c>
      <c r="B25" s="7">
        <v>23100200325</v>
      </c>
      <c r="C25" s="14">
        <v>62.39999999999999</v>
      </c>
      <c r="D25" s="14" t="s">
        <v>42</v>
      </c>
      <c r="E25" s="6">
        <v>23</v>
      </c>
      <c r="F25" s="15">
        <v>88.08</v>
      </c>
      <c r="G25" s="16">
        <f>85.81/86.21</f>
        <v>0.9953601670339869</v>
      </c>
      <c r="H25" s="17">
        <f t="shared" si="0"/>
        <v>87.67132351235357</v>
      </c>
      <c r="I25" s="20">
        <f t="shared" si="1"/>
        <v>72.50852940494141</v>
      </c>
      <c r="J25" s="21"/>
    </row>
    <row r="26" spans="1:10" ht="30" customHeight="1">
      <c r="A26" s="6">
        <v>24</v>
      </c>
      <c r="B26" s="7">
        <v>23100200703</v>
      </c>
      <c r="C26" s="14">
        <v>64.2</v>
      </c>
      <c r="D26" s="14" t="s">
        <v>42</v>
      </c>
      <c r="E26" s="6">
        <v>8</v>
      </c>
      <c r="F26" s="15">
        <v>85.12</v>
      </c>
      <c r="G26" s="16">
        <f>85.81/86.21</f>
        <v>0.9953601670339869</v>
      </c>
      <c r="H26" s="17">
        <f t="shared" si="0"/>
        <v>84.72505741793297</v>
      </c>
      <c r="I26" s="20">
        <f t="shared" si="1"/>
        <v>72.41002296717319</v>
      </c>
      <c r="J26" s="21"/>
    </row>
    <row r="27" spans="1:10" ht="30" customHeight="1">
      <c r="A27" s="6">
        <v>25</v>
      </c>
      <c r="B27" s="7">
        <v>23100200613</v>
      </c>
      <c r="C27" s="14">
        <v>61.3</v>
      </c>
      <c r="D27" s="14" t="s">
        <v>43</v>
      </c>
      <c r="E27" s="6">
        <v>27</v>
      </c>
      <c r="F27" s="17">
        <v>87.14</v>
      </c>
      <c r="G27" s="16">
        <f>85.81/85.38</f>
        <v>1.0050363082689155</v>
      </c>
      <c r="H27" s="17">
        <f t="shared" si="0"/>
        <v>87.5788639025533</v>
      </c>
      <c r="I27" s="20">
        <f t="shared" si="1"/>
        <v>71.81154556102132</v>
      </c>
      <c r="J27" s="21"/>
    </row>
    <row r="28" spans="1:10" ht="30" customHeight="1">
      <c r="A28" s="6">
        <v>26</v>
      </c>
      <c r="B28" s="7">
        <v>23100200328</v>
      </c>
      <c r="C28" s="14">
        <v>61.3</v>
      </c>
      <c r="D28" s="14" t="s">
        <v>43</v>
      </c>
      <c r="E28" s="6">
        <v>10</v>
      </c>
      <c r="F28" s="17">
        <v>87</v>
      </c>
      <c r="G28" s="16">
        <f>85.81/85.38</f>
        <v>1.0050363082689155</v>
      </c>
      <c r="H28" s="17">
        <f t="shared" si="0"/>
        <v>87.43815881939565</v>
      </c>
      <c r="I28" s="20">
        <f t="shared" si="1"/>
        <v>71.75526352775826</v>
      </c>
      <c r="J28" s="21"/>
    </row>
    <row r="29" spans="1:10" ht="30" customHeight="1">
      <c r="A29" s="6">
        <v>27</v>
      </c>
      <c r="B29" s="7">
        <v>23100200715</v>
      </c>
      <c r="C29" s="14">
        <v>62.60000000000001</v>
      </c>
      <c r="D29" s="14" t="s">
        <v>43</v>
      </c>
      <c r="E29" s="6">
        <v>19</v>
      </c>
      <c r="F29" s="17">
        <v>84.7</v>
      </c>
      <c r="G29" s="16">
        <f>85.81/85.38</f>
        <v>1.0050363082689155</v>
      </c>
      <c r="H29" s="17">
        <f t="shared" si="0"/>
        <v>85.12657531037715</v>
      </c>
      <c r="I29" s="20">
        <f t="shared" si="1"/>
        <v>71.61063012415087</v>
      </c>
      <c r="J29" s="21"/>
    </row>
    <row r="30" spans="1:10" ht="30" customHeight="1">
      <c r="A30" s="6">
        <v>28</v>
      </c>
      <c r="B30" s="7">
        <v>23100200629</v>
      </c>
      <c r="C30" s="14">
        <v>63.49999999999999</v>
      </c>
      <c r="D30" s="14" t="s">
        <v>42</v>
      </c>
      <c r="E30" s="6">
        <v>2</v>
      </c>
      <c r="F30" s="18">
        <v>84.12</v>
      </c>
      <c r="G30" s="16">
        <f>85.81/86.21</f>
        <v>0.9953601670339869</v>
      </c>
      <c r="H30" s="17">
        <f t="shared" si="0"/>
        <v>83.72969725089898</v>
      </c>
      <c r="I30" s="20">
        <f t="shared" si="1"/>
        <v>71.59187890035959</v>
      </c>
      <c r="J30" s="21"/>
    </row>
    <row r="31" spans="1:10" ht="30" customHeight="1">
      <c r="A31" s="6">
        <v>29</v>
      </c>
      <c r="B31" s="7">
        <v>23100200702</v>
      </c>
      <c r="C31" s="14">
        <v>60.30000000000001</v>
      </c>
      <c r="D31" s="14" t="s">
        <v>43</v>
      </c>
      <c r="E31" s="6">
        <v>6</v>
      </c>
      <c r="F31" s="17">
        <v>88.06</v>
      </c>
      <c r="G31" s="16">
        <f>85.81/85.38</f>
        <v>1.0050363082689155</v>
      </c>
      <c r="H31" s="17">
        <f t="shared" si="0"/>
        <v>88.50349730616071</v>
      </c>
      <c r="I31" s="20">
        <f t="shared" si="1"/>
        <v>71.5813989224643</v>
      </c>
      <c r="J31" s="21"/>
    </row>
    <row r="32" spans="1:10" ht="30" customHeight="1">
      <c r="A32" s="6">
        <v>30</v>
      </c>
      <c r="B32" s="7">
        <v>23100200605</v>
      </c>
      <c r="C32" s="14">
        <v>61.3</v>
      </c>
      <c r="D32" s="14" t="s">
        <v>42</v>
      </c>
      <c r="E32" s="6">
        <v>1</v>
      </c>
      <c r="F32" s="18">
        <v>87.3</v>
      </c>
      <c r="G32" s="16">
        <f>85.81/86.21</f>
        <v>0.9953601670339869</v>
      </c>
      <c r="H32" s="17">
        <f t="shared" si="0"/>
        <v>86.89494258206705</v>
      </c>
      <c r="I32" s="20">
        <f t="shared" si="1"/>
        <v>71.53797703282682</v>
      </c>
      <c r="J32" s="21"/>
    </row>
    <row r="33" spans="1:10" ht="30" customHeight="1">
      <c r="A33" s="6">
        <v>31</v>
      </c>
      <c r="B33" s="7">
        <v>23100200609</v>
      </c>
      <c r="C33" s="14">
        <v>62.60000000000001</v>
      </c>
      <c r="D33" s="14" t="s">
        <v>42</v>
      </c>
      <c r="E33" s="6">
        <v>22</v>
      </c>
      <c r="F33" s="15">
        <v>85.26</v>
      </c>
      <c r="G33" s="16">
        <f>85.81/86.21</f>
        <v>0.9953601670339869</v>
      </c>
      <c r="H33" s="17">
        <f t="shared" si="0"/>
        <v>84.86440784131773</v>
      </c>
      <c r="I33" s="20">
        <f t="shared" si="1"/>
        <v>71.5057631365271</v>
      </c>
      <c r="J33" s="21"/>
    </row>
    <row r="34" spans="1:10" ht="30" customHeight="1">
      <c r="A34" s="6">
        <v>32</v>
      </c>
      <c r="B34" s="7">
        <v>23100200612</v>
      </c>
      <c r="C34" s="14">
        <v>60.60000000000001</v>
      </c>
      <c r="D34" s="14" t="s">
        <v>42</v>
      </c>
      <c r="E34" s="6">
        <v>19</v>
      </c>
      <c r="F34" s="15">
        <v>86.76</v>
      </c>
      <c r="G34" s="16">
        <f>85.81/86.21</f>
        <v>0.9953601670339869</v>
      </c>
      <c r="H34" s="17">
        <f t="shared" si="0"/>
        <v>86.3574480918687</v>
      </c>
      <c r="I34" s="20">
        <f t="shared" si="1"/>
        <v>70.90297923674748</v>
      </c>
      <c r="J34" s="21"/>
    </row>
    <row r="35" spans="1:10" ht="30" customHeight="1">
      <c r="A35" s="6">
        <v>33</v>
      </c>
      <c r="B35" s="7">
        <v>23100200301</v>
      </c>
      <c r="C35" s="14">
        <v>59.900000000000006</v>
      </c>
      <c r="D35" s="14" t="s">
        <v>42</v>
      </c>
      <c r="E35" s="6">
        <v>28</v>
      </c>
      <c r="F35" s="15">
        <v>87.74</v>
      </c>
      <c r="G35" s="16">
        <f>85.81/86.21</f>
        <v>0.9953601670339869</v>
      </c>
      <c r="H35" s="17">
        <f t="shared" si="0"/>
        <v>87.332901055562</v>
      </c>
      <c r="I35" s="20">
        <f t="shared" si="1"/>
        <v>70.8731604222248</v>
      </c>
      <c r="J35" s="21"/>
    </row>
    <row r="36" spans="1:10" ht="30" customHeight="1">
      <c r="A36" s="6">
        <v>34</v>
      </c>
      <c r="B36" s="7">
        <v>23100200714</v>
      </c>
      <c r="C36" s="14">
        <v>60.8</v>
      </c>
      <c r="D36" s="14" t="s">
        <v>43</v>
      </c>
      <c r="E36" s="6">
        <v>29</v>
      </c>
      <c r="F36" s="17">
        <v>84.98</v>
      </c>
      <c r="G36" s="16">
        <f>85.81/85.38</f>
        <v>1.0050363082689155</v>
      </c>
      <c r="H36" s="17">
        <f t="shared" si="0"/>
        <v>85.40798547669245</v>
      </c>
      <c r="I36" s="20">
        <f t="shared" si="1"/>
        <v>70.64319419067698</v>
      </c>
      <c r="J36" s="21"/>
    </row>
    <row r="37" spans="1:10" ht="30" customHeight="1">
      <c r="A37" s="6">
        <v>35</v>
      </c>
      <c r="B37" s="7">
        <v>23100200510</v>
      </c>
      <c r="C37" s="14">
        <v>61.099999999999994</v>
      </c>
      <c r="D37" s="14" t="s">
        <v>42</v>
      </c>
      <c r="E37" s="6">
        <v>7</v>
      </c>
      <c r="F37" s="15">
        <v>84.98</v>
      </c>
      <c r="G37" s="16">
        <f>85.81/86.21</f>
        <v>0.9953601670339869</v>
      </c>
      <c r="H37" s="17">
        <f t="shared" si="0"/>
        <v>84.5857069945482</v>
      </c>
      <c r="I37" s="20">
        <f t="shared" si="1"/>
        <v>70.49428279781928</v>
      </c>
      <c r="J37" s="21"/>
    </row>
    <row r="38" spans="1:10" ht="30" customHeight="1">
      <c r="A38" s="6">
        <v>36</v>
      </c>
      <c r="B38" s="7">
        <v>23100200523</v>
      </c>
      <c r="C38" s="14">
        <v>61.70000000000002</v>
      </c>
      <c r="D38" s="14" t="s">
        <v>42</v>
      </c>
      <c r="E38" s="6">
        <v>3</v>
      </c>
      <c r="F38" s="15">
        <v>83.84</v>
      </c>
      <c r="G38" s="16">
        <f>85.81/86.21</f>
        <v>0.9953601670339869</v>
      </c>
      <c r="H38" s="17">
        <f t="shared" si="0"/>
        <v>83.45099640412947</v>
      </c>
      <c r="I38" s="20">
        <f t="shared" si="1"/>
        <v>70.4003985616518</v>
      </c>
      <c r="J38" s="21"/>
    </row>
    <row r="39" spans="1:10" ht="30" customHeight="1">
      <c r="A39" s="6">
        <v>37</v>
      </c>
      <c r="B39" s="7">
        <v>23100200520</v>
      </c>
      <c r="C39" s="14">
        <v>60.2</v>
      </c>
      <c r="D39" s="14" t="s">
        <v>42</v>
      </c>
      <c r="E39" s="6">
        <v>30</v>
      </c>
      <c r="F39" s="15">
        <v>86.08</v>
      </c>
      <c r="G39" s="16">
        <f>85.81/86.21</f>
        <v>0.9953601670339869</v>
      </c>
      <c r="H39" s="17">
        <f t="shared" si="0"/>
        <v>85.6806031782856</v>
      </c>
      <c r="I39" s="20">
        <f t="shared" si="1"/>
        <v>70.39224127131423</v>
      </c>
      <c r="J39" s="21"/>
    </row>
    <row r="40" spans="1:10" ht="30" customHeight="1">
      <c r="A40" s="6">
        <v>38</v>
      </c>
      <c r="B40" s="7">
        <v>23100200726</v>
      </c>
      <c r="C40" s="14">
        <v>57.7</v>
      </c>
      <c r="D40" s="14" t="s">
        <v>43</v>
      </c>
      <c r="E40" s="6">
        <v>25</v>
      </c>
      <c r="F40" s="17">
        <v>88.34</v>
      </c>
      <c r="G40" s="16">
        <f>85.81/85.38</f>
        <v>1.0050363082689155</v>
      </c>
      <c r="H40" s="17">
        <f t="shared" si="0"/>
        <v>88.78490747247601</v>
      </c>
      <c r="I40" s="20">
        <f t="shared" si="1"/>
        <v>70.1339629889904</v>
      </c>
      <c r="J40" s="21"/>
    </row>
    <row r="41" spans="1:10" ht="30" customHeight="1">
      <c r="A41" s="6">
        <v>39</v>
      </c>
      <c r="B41" s="7">
        <v>23100200312</v>
      </c>
      <c r="C41" s="14">
        <v>60.10000000000001</v>
      </c>
      <c r="D41" s="14" t="s">
        <v>43</v>
      </c>
      <c r="E41" s="6">
        <v>16</v>
      </c>
      <c r="F41" s="17">
        <v>84.72</v>
      </c>
      <c r="G41" s="16">
        <f>85.81/85.38</f>
        <v>1.0050363082689155</v>
      </c>
      <c r="H41" s="17">
        <f t="shared" si="0"/>
        <v>85.14667603654253</v>
      </c>
      <c r="I41" s="20">
        <f t="shared" si="1"/>
        <v>70.11867041461701</v>
      </c>
      <c r="J41" s="21"/>
    </row>
    <row r="42" spans="1:10" ht="30" customHeight="1">
      <c r="A42" s="6">
        <v>40</v>
      </c>
      <c r="B42" s="7">
        <v>23100200603</v>
      </c>
      <c r="C42" s="14">
        <v>58.30000000000001</v>
      </c>
      <c r="D42" s="14" t="s">
        <v>43</v>
      </c>
      <c r="E42" s="6">
        <v>22</v>
      </c>
      <c r="F42" s="17">
        <v>86.74</v>
      </c>
      <c r="G42" s="16">
        <f>85.81/85.38</f>
        <v>1.0050363082689155</v>
      </c>
      <c r="H42" s="17">
        <f t="shared" si="0"/>
        <v>87.17684937924572</v>
      </c>
      <c r="I42" s="20">
        <f t="shared" si="1"/>
        <v>69.85073975169828</v>
      </c>
      <c r="J42" s="21"/>
    </row>
    <row r="43" spans="1:10" ht="30" customHeight="1">
      <c r="A43" s="6">
        <v>41</v>
      </c>
      <c r="B43" s="7">
        <v>23100200526</v>
      </c>
      <c r="C43" s="14">
        <v>57.2</v>
      </c>
      <c r="D43" s="14" t="s">
        <v>42</v>
      </c>
      <c r="E43" s="6">
        <v>21</v>
      </c>
      <c r="F43" s="15">
        <v>88.22</v>
      </c>
      <c r="G43" s="16">
        <f>85.81/86.21</f>
        <v>0.9953601670339869</v>
      </c>
      <c r="H43" s="17">
        <f t="shared" si="0"/>
        <v>87.81067393573832</v>
      </c>
      <c r="I43" s="20">
        <f t="shared" si="1"/>
        <v>69.44426957429533</v>
      </c>
      <c r="J43" s="21"/>
    </row>
    <row r="44" spans="1:10" ht="30" customHeight="1">
      <c r="A44" s="6">
        <v>42</v>
      </c>
      <c r="B44" s="7">
        <v>23100200326</v>
      </c>
      <c r="C44" s="14">
        <v>58.400000000000006</v>
      </c>
      <c r="D44" s="14" t="s">
        <v>42</v>
      </c>
      <c r="E44" s="6">
        <v>17</v>
      </c>
      <c r="F44" s="15">
        <v>86.08</v>
      </c>
      <c r="G44" s="16">
        <f>85.81/86.21</f>
        <v>0.9953601670339869</v>
      </c>
      <c r="H44" s="17">
        <f t="shared" si="0"/>
        <v>85.6806031782856</v>
      </c>
      <c r="I44" s="20">
        <f t="shared" si="1"/>
        <v>69.31224127131424</v>
      </c>
      <c r="J44" s="21"/>
    </row>
    <row r="45" spans="1:10" ht="30" customHeight="1">
      <c r="A45" s="6">
        <v>43</v>
      </c>
      <c r="B45" s="7">
        <v>23100200705</v>
      </c>
      <c r="C45" s="14">
        <v>56.80000000000001</v>
      </c>
      <c r="D45" s="14" t="s">
        <v>42</v>
      </c>
      <c r="E45" s="6">
        <v>5</v>
      </c>
      <c r="F45" s="15">
        <v>88.3</v>
      </c>
      <c r="G45" s="16">
        <f>85.81/86.21</f>
        <v>0.9953601670339869</v>
      </c>
      <c r="H45" s="17">
        <f t="shared" si="0"/>
        <v>87.89030274910104</v>
      </c>
      <c r="I45" s="20">
        <f t="shared" si="1"/>
        <v>69.23612109964043</v>
      </c>
      <c r="J45" s="21"/>
    </row>
    <row r="46" spans="1:10" ht="30" customHeight="1">
      <c r="A46" s="6">
        <v>44</v>
      </c>
      <c r="B46" s="7">
        <v>23100200310</v>
      </c>
      <c r="C46" s="14">
        <v>58.60000000000002</v>
      </c>
      <c r="D46" s="14" t="s">
        <v>42</v>
      </c>
      <c r="E46" s="6">
        <v>16</v>
      </c>
      <c r="F46" s="15">
        <v>85.44</v>
      </c>
      <c r="G46" s="16">
        <f>85.81/86.21</f>
        <v>0.9953601670339869</v>
      </c>
      <c r="H46" s="17">
        <f t="shared" si="0"/>
        <v>85.04357267138384</v>
      </c>
      <c r="I46" s="20">
        <f t="shared" si="1"/>
        <v>69.17742906855355</v>
      </c>
      <c r="J46" s="21"/>
    </row>
    <row r="47" spans="1:10" ht="30" customHeight="1">
      <c r="A47" s="6">
        <v>45</v>
      </c>
      <c r="B47" s="7">
        <v>23100200614</v>
      </c>
      <c r="C47" s="14">
        <v>57.70000000000002</v>
      </c>
      <c r="D47" s="14" t="s">
        <v>42</v>
      </c>
      <c r="E47" s="6">
        <v>24</v>
      </c>
      <c r="F47" s="15">
        <v>86.46</v>
      </c>
      <c r="G47" s="16">
        <f>85.81/86.21</f>
        <v>0.9953601670339869</v>
      </c>
      <c r="H47" s="17">
        <f t="shared" si="0"/>
        <v>86.0588400417585</v>
      </c>
      <c r="I47" s="20">
        <f t="shared" si="1"/>
        <v>69.04353601670341</v>
      </c>
      <c r="J47" s="21"/>
    </row>
    <row r="48" spans="1:10" ht="30" customHeight="1">
      <c r="A48" s="6">
        <v>46</v>
      </c>
      <c r="B48" s="7">
        <v>23100200429</v>
      </c>
      <c r="C48" s="14">
        <v>57.000000000000014</v>
      </c>
      <c r="D48" s="14" t="s">
        <v>43</v>
      </c>
      <c r="E48" s="6">
        <v>14</v>
      </c>
      <c r="F48" s="17">
        <v>86.28</v>
      </c>
      <c r="G48" s="16">
        <f>85.81/85.38</f>
        <v>1.0050363082689155</v>
      </c>
      <c r="H48" s="17">
        <f t="shared" si="0"/>
        <v>86.71453267744204</v>
      </c>
      <c r="I48" s="20">
        <f t="shared" si="1"/>
        <v>68.88581307097682</v>
      </c>
      <c r="J48" s="21"/>
    </row>
    <row r="49" spans="1:10" ht="30" customHeight="1">
      <c r="A49" s="6">
        <v>47</v>
      </c>
      <c r="B49" s="7">
        <v>23100200620</v>
      </c>
      <c r="C49" s="14">
        <v>58.500000000000014</v>
      </c>
      <c r="D49" s="14" t="s">
        <v>43</v>
      </c>
      <c r="E49" s="6">
        <v>4</v>
      </c>
      <c r="F49" s="17">
        <v>83.32</v>
      </c>
      <c r="G49" s="16">
        <f>85.81/85.38</f>
        <v>1.0050363082689155</v>
      </c>
      <c r="H49" s="17">
        <f t="shared" si="0"/>
        <v>83.73962520496603</v>
      </c>
      <c r="I49" s="20">
        <f t="shared" si="1"/>
        <v>68.59585008198641</v>
      </c>
      <c r="J49" s="21"/>
    </row>
    <row r="50" spans="1:10" ht="30" customHeight="1">
      <c r="A50" s="6">
        <v>48</v>
      </c>
      <c r="B50" s="7">
        <v>23100200616</v>
      </c>
      <c r="C50" s="14">
        <v>59.400000000000006</v>
      </c>
      <c r="D50" s="14" t="s">
        <v>43</v>
      </c>
      <c r="E50" s="6">
        <v>20</v>
      </c>
      <c r="F50" s="17">
        <v>81.78</v>
      </c>
      <c r="G50" s="16">
        <f>85.81/85.38</f>
        <v>1.0050363082689155</v>
      </c>
      <c r="H50" s="17">
        <f t="shared" si="0"/>
        <v>82.19186929023192</v>
      </c>
      <c r="I50" s="20">
        <f t="shared" si="1"/>
        <v>68.51674771609277</v>
      </c>
      <c r="J50" s="21"/>
    </row>
    <row r="51" spans="1:10" ht="30" customHeight="1">
      <c r="A51" s="6">
        <v>49</v>
      </c>
      <c r="B51" s="7">
        <v>23100200521</v>
      </c>
      <c r="C51" s="14">
        <v>56.400000000000006</v>
      </c>
      <c r="D51" s="14" t="s">
        <v>42</v>
      </c>
      <c r="E51" s="6">
        <v>26</v>
      </c>
      <c r="F51" s="15">
        <v>86.64</v>
      </c>
      <c r="G51" s="16">
        <f>85.81/86.21</f>
        <v>0.9953601670339869</v>
      </c>
      <c r="H51" s="17">
        <f t="shared" si="0"/>
        <v>86.23800487182463</v>
      </c>
      <c r="I51" s="20">
        <f t="shared" si="1"/>
        <v>68.33520194872986</v>
      </c>
      <c r="J51" s="21"/>
    </row>
    <row r="52" spans="1:10" ht="30" customHeight="1">
      <c r="A52" s="6">
        <v>50</v>
      </c>
      <c r="B52" s="7">
        <v>23100200624</v>
      </c>
      <c r="C52" s="14">
        <v>56.80000000000001</v>
      </c>
      <c r="D52" s="14" t="s">
        <v>43</v>
      </c>
      <c r="E52" s="6">
        <v>23</v>
      </c>
      <c r="F52" s="17">
        <v>85.12</v>
      </c>
      <c r="G52" s="16">
        <f>85.81/85.38</f>
        <v>1.0050363082689155</v>
      </c>
      <c r="H52" s="17">
        <f t="shared" si="0"/>
        <v>85.5486905598501</v>
      </c>
      <c r="I52" s="20">
        <f t="shared" si="1"/>
        <v>68.29947622394005</v>
      </c>
      <c r="J52" s="21"/>
    </row>
    <row r="53" spans="1:10" ht="30" customHeight="1">
      <c r="A53" s="6">
        <v>51</v>
      </c>
      <c r="B53" s="7">
        <v>23100200709</v>
      </c>
      <c r="C53" s="14">
        <v>57.10000000000001</v>
      </c>
      <c r="D53" s="14" t="s">
        <v>42</v>
      </c>
      <c r="E53" s="6">
        <v>13</v>
      </c>
      <c r="F53" s="15">
        <v>85.04</v>
      </c>
      <c r="G53" s="16">
        <f>85.81/86.21</f>
        <v>0.9953601670339869</v>
      </c>
      <c r="H53" s="17">
        <f t="shared" si="0"/>
        <v>84.64542860457026</v>
      </c>
      <c r="I53" s="20">
        <f t="shared" si="1"/>
        <v>68.11817144182811</v>
      </c>
      <c r="J53" s="21"/>
    </row>
    <row r="54" spans="1:10" ht="30" customHeight="1">
      <c r="A54" s="6">
        <v>52</v>
      </c>
      <c r="B54" s="7">
        <v>23100200402</v>
      </c>
      <c r="C54" s="14">
        <v>57.100000000000016</v>
      </c>
      <c r="D54" s="14" t="s">
        <v>43</v>
      </c>
      <c r="E54" s="6">
        <v>7</v>
      </c>
      <c r="F54" s="17">
        <v>84.06</v>
      </c>
      <c r="G54" s="16">
        <f>85.81/85.38</f>
        <v>1.0050363082689155</v>
      </c>
      <c r="H54" s="17">
        <f t="shared" si="0"/>
        <v>84.48335207308504</v>
      </c>
      <c r="I54" s="20">
        <f t="shared" si="1"/>
        <v>68.05334082923403</v>
      </c>
      <c r="J54" s="21"/>
    </row>
    <row r="55" spans="1:10" ht="30" customHeight="1">
      <c r="A55" s="6">
        <v>53</v>
      </c>
      <c r="B55" s="7">
        <v>23100200527</v>
      </c>
      <c r="C55" s="14">
        <v>57.60000000000001</v>
      </c>
      <c r="D55" s="14" t="s">
        <v>42</v>
      </c>
      <c r="E55" s="6">
        <v>4</v>
      </c>
      <c r="F55" s="15">
        <v>83.38</v>
      </c>
      <c r="G55" s="16">
        <f>85.81/86.21</f>
        <v>0.9953601670339869</v>
      </c>
      <c r="H55" s="17">
        <f t="shared" si="0"/>
        <v>82.99313072729382</v>
      </c>
      <c r="I55" s="20">
        <f t="shared" si="1"/>
        <v>67.75725229091753</v>
      </c>
      <c r="J55" s="21"/>
    </row>
    <row r="56" spans="1:10" ht="30" customHeight="1">
      <c r="A56" s="6">
        <v>54</v>
      </c>
      <c r="B56" s="7">
        <v>23100200404</v>
      </c>
      <c r="C56" s="14">
        <v>57.4</v>
      </c>
      <c r="D56" s="14" t="s">
        <v>43</v>
      </c>
      <c r="E56" s="6">
        <v>17</v>
      </c>
      <c r="F56" s="17">
        <v>82.86</v>
      </c>
      <c r="G56" s="16">
        <f>85.81/85.38</f>
        <v>1.0050363082689155</v>
      </c>
      <c r="H56" s="17">
        <f t="shared" si="0"/>
        <v>83.27730850316235</v>
      </c>
      <c r="I56" s="20">
        <f t="shared" si="1"/>
        <v>67.75092340126494</v>
      </c>
      <c r="J56" s="21"/>
    </row>
    <row r="57" spans="1:10" ht="30" customHeight="1">
      <c r="A57" s="6">
        <v>55</v>
      </c>
      <c r="B57" s="7">
        <v>23100200503</v>
      </c>
      <c r="C57" s="14">
        <v>56.60000000000001</v>
      </c>
      <c r="D57" s="14" t="s">
        <v>42</v>
      </c>
      <c r="E57" s="6">
        <v>18</v>
      </c>
      <c r="F57" s="15">
        <v>84.44</v>
      </c>
      <c r="G57" s="16">
        <f>85.81/86.21</f>
        <v>0.9953601670339869</v>
      </c>
      <c r="H57" s="17">
        <f t="shared" si="0"/>
        <v>84.04821250434985</v>
      </c>
      <c r="I57" s="20">
        <f t="shared" si="1"/>
        <v>67.57928500173995</v>
      </c>
      <c r="J57" s="21"/>
    </row>
    <row r="58" spans="1:10" ht="30" customHeight="1">
      <c r="A58" s="6">
        <v>56</v>
      </c>
      <c r="B58" s="7">
        <v>23100200716</v>
      </c>
      <c r="C58" s="14">
        <v>56.900000000000006</v>
      </c>
      <c r="D58" s="14" t="s">
        <v>42</v>
      </c>
      <c r="E58" s="6">
        <v>9</v>
      </c>
      <c r="F58" s="15">
        <v>83.56</v>
      </c>
      <c r="G58" s="16">
        <f>85.81/86.21</f>
        <v>0.9953601670339869</v>
      </c>
      <c r="H58" s="17">
        <f t="shared" si="0"/>
        <v>83.17229555735994</v>
      </c>
      <c r="I58" s="20">
        <f t="shared" si="1"/>
        <v>67.40891822294398</v>
      </c>
      <c r="J58" s="21"/>
    </row>
    <row r="59" spans="1:10" ht="30" customHeight="1">
      <c r="A59" s="6">
        <v>57</v>
      </c>
      <c r="B59" s="7">
        <v>23100200622</v>
      </c>
      <c r="C59" s="14">
        <v>56.500000000000014</v>
      </c>
      <c r="D59" s="14" t="s">
        <v>43</v>
      </c>
      <c r="E59" s="6">
        <v>18</v>
      </c>
      <c r="F59" s="17">
        <v>82.52</v>
      </c>
      <c r="G59" s="16">
        <f>85.81/85.38</f>
        <v>1.0050363082689155</v>
      </c>
      <c r="H59" s="17">
        <f t="shared" si="0"/>
        <v>82.9355961583509</v>
      </c>
      <c r="I59" s="20">
        <f t="shared" si="1"/>
        <v>67.07423846334038</v>
      </c>
      <c r="J59" s="21"/>
    </row>
    <row r="60" spans="1:10" ht="30" customHeight="1">
      <c r="A60" s="6">
        <v>58</v>
      </c>
      <c r="B60" s="7">
        <v>23100200723</v>
      </c>
      <c r="C60" s="14">
        <v>56.80000000000001</v>
      </c>
      <c r="D60" s="14" t="s">
        <v>43</v>
      </c>
      <c r="E60" s="6">
        <v>2</v>
      </c>
      <c r="F60" s="17">
        <v>81.54</v>
      </c>
      <c r="G60" s="16">
        <f>85.81/85.38</f>
        <v>1.0050363082689155</v>
      </c>
      <c r="H60" s="17">
        <f t="shared" si="0"/>
        <v>81.95066057624739</v>
      </c>
      <c r="I60" s="20">
        <f t="shared" si="1"/>
        <v>66.86026423049896</v>
      </c>
      <c r="J60" s="21"/>
    </row>
    <row r="61" spans="1:10" ht="30" customHeight="1">
      <c r="A61" s="6">
        <v>59</v>
      </c>
      <c r="B61" s="7">
        <v>23100200302</v>
      </c>
      <c r="C61" s="14">
        <v>67.19999999999999</v>
      </c>
      <c r="D61" s="14" t="s">
        <v>43</v>
      </c>
      <c r="E61" s="6" t="s">
        <v>44</v>
      </c>
      <c r="F61" s="17">
        <v>0</v>
      </c>
      <c r="G61" s="16">
        <f>85.81/85.38</f>
        <v>1.0050363082689155</v>
      </c>
      <c r="H61" s="17">
        <f t="shared" si="0"/>
        <v>0</v>
      </c>
      <c r="I61" s="20">
        <f t="shared" si="1"/>
        <v>40.31999999999999</v>
      </c>
      <c r="J61" s="21"/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I8" sqref="I8"/>
    </sheetView>
  </sheetViews>
  <sheetFormatPr defaultColWidth="9.00390625" defaultRowHeight="15"/>
  <cols>
    <col min="1" max="1" width="5.8515625" style="1" customWidth="1"/>
    <col min="2" max="2" width="14.421875" style="1" customWidth="1"/>
    <col min="3" max="4" width="11.140625" style="1" customWidth="1"/>
    <col min="5" max="5" width="9.421875" style="1" customWidth="1"/>
    <col min="6" max="6" width="13.140625" style="1" customWidth="1"/>
    <col min="7" max="7" width="29.421875" style="1" customWidth="1"/>
    <col min="8" max="16384" width="9.00390625" style="1" customWidth="1"/>
  </cols>
  <sheetData>
    <row r="1" spans="1:7" ht="42.75" customHeight="1">
      <c r="A1" s="11" t="s">
        <v>45</v>
      </c>
      <c r="B1" s="11"/>
      <c r="C1" s="11"/>
      <c r="D1" s="11"/>
      <c r="E1" s="11"/>
      <c r="F1" s="11"/>
      <c r="G1" s="12"/>
    </row>
    <row r="2" spans="1:7" ht="30" customHeight="1">
      <c r="A2" s="3" t="s">
        <v>1</v>
      </c>
      <c r="B2" s="3" t="s">
        <v>2</v>
      </c>
      <c r="C2" s="4" t="s">
        <v>3</v>
      </c>
      <c r="D2" s="4" t="s">
        <v>46</v>
      </c>
      <c r="E2" s="3" t="s">
        <v>5</v>
      </c>
      <c r="F2" s="3" t="s">
        <v>6</v>
      </c>
      <c r="G2" s="5" t="s">
        <v>7</v>
      </c>
    </row>
    <row r="3" spans="1:7" ht="30" customHeight="1">
      <c r="A3" s="6">
        <v>1</v>
      </c>
      <c r="B3" s="7">
        <v>23100400925</v>
      </c>
      <c r="C3" s="8">
        <v>53</v>
      </c>
      <c r="D3" s="8">
        <v>7</v>
      </c>
      <c r="E3" s="6">
        <v>84.5</v>
      </c>
      <c r="F3" s="9">
        <f>C3*60%+E3*40%</f>
        <v>65.6</v>
      </c>
      <c r="G3" s="10" t="s">
        <v>9</v>
      </c>
    </row>
    <row r="4" spans="1:7" ht="30" customHeight="1">
      <c r="A4" s="6">
        <v>2</v>
      </c>
      <c r="B4" s="7">
        <v>23100401724</v>
      </c>
      <c r="C4" s="8">
        <v>50.5</v>
      </c>
      <c r="D4" s="8">
        <v>4</v>
      </c>
      <c r="E4" s="6">
        <v>85.84</v>
      </c>
      <c r="F4" s="9">
        <f>C4*60%+E4*40%</f>
        <v>64.636</v>
      </c>
      <c r="G4" s="10"/>
    </row>
    <row r="5" spans="1:7" ht="30" customHeight="1">
      <c r="A5" s="6">
        <v>3</v>
      </c>
      <c r="B5" s="7">
        <v>23100400811</v>
      </c>
      <c r="C5" s="8">
        <v>54.3</v>
      </c>
      <c r="D5" s="8" t="s">
        <v>36</v>
      </c>
      <c r="E5" s="6">
        <v>0</v>
      </c>
      <c r="F5" s="9">
        <f>C5*60%+E5*40%</f>
        <v>32.58</v>
      </c>
      <c r="G5" s="10"/>
    </row>
  </sheetData>
  <sheetProtection/>
  <printOptions horizontalCentered="1"/>
  <pageMargins left="0.6298611111111111" right="0.7006944444444444" top="0.66875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I3" sqref="I3"/>
    </sheetView>
  </sheetViews>
  <sheetFormatPr defaultColWidth="9.00390625" defaultRowHeight="15"/>
  <cols>
    <col min="1" max="1" width="5.8515625" style="1" customWidth="1"/>
    <col min="2" max="2" width="14.421875" style="1" customWidth="1"/>
    <col min="3" max="4" width="11.140625" style="1" customWidth="1"/>
    <col min="5" max="5" width="10.28125" style="1" customWidth="1"/>
    <col min="6" max="6" width="14.8515625" style="1" customWidth="1"/>
    <col min="7" max="7" width="21.8515625" style="1" customWidth="1"/>
    <col min="8" max="16384" width="9.00390625" style="1" customWidth="1"/>
  </cols>
  <sheetData>
    <row r="1" spans="1:7" ht="42.75" customHeight="1">
      <c r="A1" s="2" t="s">
        <v>47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4" t="s">
        <v>3</v>
      </c>
      <c r="D2" s="4" t="s">
        <v>46</v>
      </c>
      <c r="E2" s="3" t="s">
        <v>5</v>
      </c>
      <c r="F2" s="3" t="s">
        <v>6</v>
      </c>
      <c r="G2" s="5" t="s">
        <v>7</v>
      </c>
    </row>
    <row r="3" spans="1:7" ht="30" customHeight="1">
      <c r="A3" s="6">
        <v>1</v>
      </c>
      <c r="B3" s="7">
        <v>23100501218</v>
      </c>
      <c r="C3" s="8">
        <v>59.2</v>
      </c>
      <c r="D3" s="8">
        <v>11</v>
      </c>
      <c r="E3" s="6">
        <v>89.38</v>
      </c>
      <c r="F3" s="9">
        <f>C3*60%+E3*40%</f>
        <v>71.272</v>
      </c>
      <c r="G3" s="10" t="s">
        <v>9</v>
      </c>
    </row>
    <row r="4" spans="1:7" ht="30" customHeight="1">
      <c r="A4" s="6">
        <v>2</v>
      </c>
      <c r="B4" s="7">
        <v>23100501428</v>
      </c>
      <c r="C4" s="8">
        <v>56.4</v>
      </c>
      <c r="D4" s="8">
        <v>9</v>
      </c>
      <c r="E4" s="6">
        <v>87.18</v>
      </c>
      <c r="F4" s="9">
        <f>C4*60%+E4*40%</f>
        <v>68.712</v>
      </c>
      <c r="G4" s="10"/>
    </row>
    <row r="5" spans="1:7" ht="30" customHeight="1">
      <c r="A5" s="6">
        <v>3</v>
      </c>
      <c r="B5" s="7">
        <v>23100501026</v>
      </c>
      <c r="C5" s="8">
        <v>56.2</v>
      </c>
      <c r="D5" s="8">
        <v>3</v>
      </c>
      <c r="E5" s="6">
        <v>85.5</v>
      </c>
      <c r="F5" s="9">
        <f>C5*60%+E5*40%</f>
        <v>67.92</v>
      </c>
      <c r="G5" s="10"/>
    </row>
  </sheetData>
  <sheetProtection/>
  <mergeCells count="1">
    <mergeCell ref="A1:G1"/>
  </mergeCells>
  <printOptions horizontalCentered="1"/>
  <pageMargins left="0.6298611111111111" right="0.7006944444444444" top="0.66875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6" sqref="F26"/>
    </sheetView>
  </sheetViews>
  <sheetFormatPr defaultColWidth="9.00390625" defaultRowHeight="15"/>
  <cols>
    <col min="1" max="1" width="5.8515625" style="1" customWidth="1"/>
    <col min="2" max="2" width="14.421875" style="1" customWidth="1"/>
    <col min="3" max="4" width="11.140625" style="1" customWidth="1"/>
    <col min="5" max="5" width="11.28125" style="1" customWidth="1"/>
    <col min="6" max="6" width="14.8515625" style="1" customWidth="1"/>
    <col min="7" max="7" width="15.140625" style="1" customWidth="1"/>
    <col min="8" max="16384" width="9.00390625" style="1" customWidth="1"/>
  </cols>
  <sheetData>
    <row r="1" spans="1:7" ht="42.75" customHeight="1">
      <c r="A1" s="2" t="s">
        <v>48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4" t="s">
        <v>3</v>
      </c>
      <c r="D2" s="4" t="s">
        <v>46</v>
      </c>
      <c r="E2" s="3" t="s">
        <v>5</v>
      </c>
      <c r="F2" s="3" t="s">
        <v>6</v>
      </c>
      <c r="G2" s="5" t="s">
        <v>7</v>
      </c>
    </row>
    <row r="3" spans="1:7" ht="30" customHeight="1">
      <c r="A3" s="6">
        <v>1</v>
      </c>
      <c r="B3" s="7">
        <v>23100601504</v>
      </c>
      <c r="C3" s="8">
        <v>58.5</v>
      </c>
      <c r="D3" s="8">
        <v>6</v>
      </c>
      <c r="E3" s="6">
        <v>85.22</v>
      </c>
      <c r="F3" s="9">
        <f>C3*60%+E3*40%</f>
        <v>69.188</v>
      </c>
      <c r="G3" s="10" t="s">
        <v>9</v>
      </c>
    </row>
    <row r="4" spans="1:7" ht="30" customHeight="1">
      <c r="A4" s="6">
        <v>2</v>
      </c>
      <c r="B4" s="7">
        <v>23100601811</v>
      </c>
      <c r="C4" s="8">
        <v>54.7</v>
      </c>
      <c r="D4" s="8">
        <v>5</v>
      </c>
      <c r="E4" s="6">
        <v>87.32</v>
      </c>
      <c r="F4" s="9">
        <f>C4*60%+E4*40%</f>
        <v>67.74799999999999</v>
      </c>
      <c r="G4" s="10"/>
    </row>
    <row r="5" spans="1:7" ht="30" customHeight="1">
      <c r="A5" s="6">
        <v>3</v>
      </c>
      <c r="B5" s="7">
        <v>23100600908</v>
      </c>
      <c r="C5" s="8">
        <v>53.9</v>
      </c>
      <c r="D5" s="8">
        <v>2</v>
      </c>
      <c r="E5" s="6">
        <v>87.18</v>
      </c>
      <c r="F5" s="9">
        <f>C5*60%+E5*40%</f>
        <v>67.212</v>
      </c>
      <c r="G5" s="10"/>
    </row>
  </sheetData>
  <sheetProtection/>
  <mergeCells count="1">
    <mergeCell ref="A1:G1"/>
  </mergeCells>
  <printOptions horizontalCentered="1"/>
  <pageMargins left="0.6298611111111111" right="0.7006944444444444" top="0.66875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9" sqref="D19"/>
    </sheetView>
  </sheetViews>
  <sheetFormatPr defaultColWidth="9.00390625" defaultRowHeight="15"/>
  <cols>
    <col min="1" max="1" width="5.8515625" style="1" customWidth="1"/>
    <col min="2" max="2" width="14.421875" style="1" customWidth="1"/>
    <col min="3" max="4" width="11.140625" style="1" customWidth="1"/>
    <col min="5" max="5" width="12.00390625" style="1" customWidth="1"/>
    <col min="6" max="6" width="16.00390625" style="1" customWidth="1"/>
    <col min="7" max="7" width="25.140625" style="1" customWidth="1"/>
    <col min="8" max="16384" width="9.00390625" style="1" customWidth="1"/>
  </cols>
  <sheetData>
    <row r="1" spans="1:7" ht="42.75" customHeight="1">
      <c r="A1" s="2" t="s">
        <v>49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4" t="s">
        <v>3</v>
      </c>
      <c r="D2" s="4" t="s">
        <v>46</v>
      </c>
      <c r="E2" s="3" t="s">
        <v>5</v>
      </c>
      <c r="F2" s="3" t="s">
        <v>6</v>
      </c>
      <c r="G2" s="5" t="s">
        <v>7</v>
      </c>
    </row>
    <row r="3" spans="1:7" ht="30" customHeight="1">
      <c r="A3" s="6">
        <v>1</v>
      </c>
      <c r="B3" s="7">
        <v>23100701928</v>
      </c>
      <c r="C3" s="8">
        <v>61</v>
      </c>
      <c r="D3" s="8">
        <v>1</v>
      </c>
      <c r="E3" s="6">
        <v>89.6</v>
      </c>
      <c r="F3" s="9">
        <f>C3*60%+E3*40%</f>
        <v>72.44</v>
      </c>
      <c r="G3" s="10" t="s">
        <v>9</v>
      </c>
    </row>
    <row r="4" spans="1:7" ht="30" customHeight="1">
      <c r="A4" s="6">
        <v>2</v>
      </c>
      <c r="B4" s="7">
        <v>23100701322</v>
      </c>
      <c r="C4" s="8">
        <v>59.1</v>
      </c>
      <c r="D4" s="8">
        <v>12</v>
      </c>
      <c r="E4" s="6">
        <v>86.24</v>
      </c>
      <c r="F4" s="9">
        <f>C4*60%+E4*40%</f>
        <v>69.956</v>
      </c>
      <c r="G4" s="10"/>
    </row>
    <row r="5" spans="1:7" ht="30" customHeight="1">
      <c r="A5" s="6">
        <v>3</v>
      </c>
      <c r="B5" s="7">
        <v>23100701316</v>
      </c>
      <c r="C5" s="8">
        <v>57</v>
      </c>
      <c r="D5" s="8">
        <v>8</v>
      </c>
      <c r="E5" s="6">
        <v>83.8</v>
      </c>
      <c r="F5" s="9">
        <f>C5*60%+E5*40%</f>
        <v>67.72</v>
      </c>
      <c r="G5" s="10"/>
    </row>
  </sheetData>
  <sheetProtection/>
  <mergeCells count="1">
    <mergeCell ref="A1:G1"/>
  </mergeCells>
  <printOptions horizontalCentered="1"/>
  <pageMargins left="0.6298611111111111" right="0.7006944444444444" top="0.66875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WPS_1474159500</cp:lastModifiedBy>
  <dcterms:created xsi:type="dcterms:W3CDTF">2023-05-10T09:28:13Z</dcterms:created>
  <dcterms:modified xsi:type="dcterms:W3CDTF">2023-05-29T00:55:32Z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F55DA5829D3D4C96AF68A7FF2CA88438_13</vt:lpwstr>
  </property>
  <property fmtid="{D5CDD505-2E9C-101B-9397-08002B2CF9AE}" pid="4" name="KSOProductBuildV">
    <vt:lpwstr>2052-11.1.0.14309</vt:lpwstr>
  </property>
</Properties>
</file>