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760" windowHeight="12390"/>
  </bookViews>
  <sheets>
    <sheet name="表" sheetId="5" r:id="rId1"/>
  </sheets>
  <definedNames>
    <definedName name="_xlnm.Print_Titles" localSheetId="0">表!$2:$3</definedName>
    <definedName name="_xlnm._FilterDatabase" localSheetId="0" hidden="1">表!$A$3:$K$48</definedName>
  </definedNames>
  <calcPr calcId="144525"/>
</workbook>
</file>

<file path=xl/sharedStrings.xml><?xml version="1.0" encoding="utf-8"?>
<sst xmlns="http://schemas.openxmlformats.org/spreadsheetml/2006/main" count="154" uniqueCount="113">
  <si>
    <t>附件1</t>
  </si>
  <si>
    <t>乐东黎族自治县2023年“回归家乡·投身自贸港”中小学教师公开考试招聘岗位
面试成绩及综合成绩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</si>
  <si>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</si>
  <si>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</si>
  <si>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</si>
  <si>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</si>
  <si>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</si>
  <si>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</si>
  <si>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</si>
  <si>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</si>
  <si>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</si>
  <si>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</si>
  <si>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</si>
  <si>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0101-高中音乐(黄流中学)</t>
  </si>
  <si>
    <t>202303250708</t>
  </si>
  <si>
    <t>冼汉谋</t>
  </si>
  <si>
    <t>202303250716</t>
  </si>
  <si>
    <t>史哲君</t>
  </si>
  <si>
    <t>202303250703</t>
  </si>
  <si>
    <t>王彦涛</t>
  </si>
  <si>
    <t>202303250712</t>
  </si>
  <si>
    <t>张学敏</t>
  </si>
  <si>
    <t>202303250722</t>
  </si>
  <si>
    <t>陈星伊</t>
  </si>
  <si>
    <t>202303250720</t>
  </si>
  <si>
    <t>符菁菁</t>
  </si>
  <si>
    <t>面试缺考</t>
  </si>
  <si>
    <t>0201-小学音乐(华二黄中附属小学)</t>
  </si>
  <si>
    <t>202303250407</t>
  </si>
  <si>
    <t>洪梦凡</t>
  </si>
  <si>
    <t>202303250403</t>
  </si>
  <si>
    <t>韦所</t>
  </si>
  <si>
    <t>202303250416</t>
  </si>
  <si>
    <t>刘振静</t>
  </si>
  <si>
    <t>202303250414</t>
  </si>
  <si>
    <t>黎慧英</t>
  </si>
  <si>
    <t>202303250401</t>
  </si>
  <si>
    <t>赵洁</t>
  </si>
  <si>
    <t>0301-小学音乐(思源实验小学)</t>
  </si>
  <si>
    <t>202303250423</t>
  </si>
  <si>
    <t>王婷</t>
  </si>
  <si>
    <t>202303250426</t>
  </si>
  <si>
    <t>李佳烨</t>
  </si>
  <si>
    <t>0102-高中体育(黄流中学)</t>
  </si>
  <si>
    <t>202303250502</t>
  </si>
  <si>
    <t>陈艺源</t>
  </si>
  <si>
    <t>202303250527</t>
  </si>
  <si>
    <t>刘海鹏</t>
  </si>
  <si>
    <t>202303250515</t>
  </si>
  <si>
    <t>符宗专</t>
  </si>
  <si>
    <t>202303250530</t>
  </si>
  <si>
    <t>陈鹏辉</t>
  </si>
  <si>
    <t>202303250525</t>
  </si>
  <si>
    <t>吉育伟</t>
  </si>
  <si>
    <t>202303250509</t>
  </si>
  <si>
    <t>秦敬凯</t>
  </si>
  <si>
    <t>0202-小学体育(华二黄中附属小学)</t>
  </si>
  <si>
    <t>202303250102</t>
  </si>
  <si>
    <t>李昌寅</t>
  </si>
  <si>
    <t>202303250111</t>
  </si>
  <si>
    <t>陈王辉</t>
  </si>
  <si>
    <t>202303250106</t>
  </si>
  <si>
    <t>朱荟声</t>
  </si>
  <si>
    <t>202303250105</t>
  </si>
  <si>
    <t>谭杰</t>
  </si>
  <si>
    <t>202303250110</t>
  </si>
  <si>
    <t>王晨润</t>
  </si>
  <si>
    <t>0302-小学体育(思源实验小学)</t>
  </si>
  <si>
    <t>202303250126</t>
  </si>
  <si>
    <t>罗家俊</t>
  </si>
  <si>
    <t>202303250123</t>
  </si>
  <si>
    <t>吴彦</t>
  </si>
  <si>
    <t>202303250213</t>
  </si>
  <si>
    <t>吴多才</t>
  </si>
  <si>
    <t>202303250122</t>
  </si>
  <si>
    <t>吴金霞</t>
  </si>
  <si>
    <t>202303250211</t>
  </si>
  <si>
    <t>李汉光</t>
  </si>
  <si>
    <t>202303250124</t>
  </si>
  <si>
    <t>梁艳云</t>
  </si>
  <si>
    <t>202303250202</t>
  </si>
  <si>
    <t>吴迪</t>
  </si>
  <si>
    <t>0103-高中美术(黄流中学)</t>
  </si>
  <si>
    <t>202303250613</t>
  </si>
  <si>
    <t>吴凯琪</t>
  </si>
  <si>
    <t>202303250612</t>
  </si>
  <si>
    <t>刘兵</t>
  </si>
  <si>
    <t>202303250606</t>
  </si>
  <si>
    <t>冯天娇</t>
  </si>
  <si>
    <t>202303250615</t>
  </si>
  <si>
    <t>吴龙生</t>
  </si>
  <si>
    <t>0203-小学美术(华二黄中附属小学)</t>
  </si>
  <si>
    <t>202303250307</t>
  </si>
  <si>
    <t>张艺影</t>
  </si>
  <si>
    <t>202303250309</t>
  </si>
  <si>
    <t>韩艺祺</t>
  </si>
  <si>
    <t>202303250303</t>
  </si>
  <si>
    <t>李金阳</t>
  </si>
  <si>
    <t>202303250217</t>
  </si>
  <si>
    <t>曾招雷</t>
  </si>
  <si>
    <t>202303250227</t>
  </si>
  <si>
    <t>万美</t>
  </si>
  <si>
    <t>202303250308</t>
  </si>
  <si>
    <t>温海萍</t>
  </si>
  <si>
    <t>0303-小学美术(思源实验小学)</t>
  </si>
  <si>
    <t>202303250322</t>
  </si>
  <si>
    <t>凃治鑫</t>
  </si>
  <si>
    <t>202303250317</t>
  </si>
  <si>
    <t>陈玲</t>
  </si>
  <si>
    <t>202303250320</t>
  </si>
  <si>
    <t>刘锴润</t>
  </si>
  <si>
    <t>202303250321</t>
  </si>
  <si>
    <t>邓少芳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</si>
</sst>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abSelected="1" zoomScale="70" zoomScaleNormal="70" workbookViewId="0">
      <selection activeCell="E7" sqref="E7"/>
    </sheetView>
  </sheetViews>
  <sheetFormatPr defaultColWidth="9" defaultRowHeight="33" customHeight="1"/>
  <cols>
    <col min="1" max="1" width="7.25" style="4" customWidth="1"/>
    <col min="2" max="2" width="33.5666666666667" style="5" customWidth="1"/>
    <col min="3" max="3" width="17.875" style="4" customWidth="1"/>
    <col min="4" max="4" width="11.625" style="4" customWidth="1"/>
    <col min="5" max="5" width="10.75" style="4" customWidth="1"/>
    <col min="6" max="6" width="11.5" style="6" customWidth="1"/>
    <col min="7" max="7" width="12.125" style="6" customWidth="1"/>
    <col min="8" max="8" width="12.75" style="6" customWidth="1"/>
    <col min="9" max="9" width="11.25" style="6" customWidth="1"/>
    <col min="10" max="10" width="9.5" style="4" customWidth="1"/>
    <col min="11" max="11" width="10.375" style="4" customWidth="1"/>
    <col min="12" max="16384" width="9" style="4"/>
  </cols>
  <sheetData>
    <row r="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88" customHeight="1" spans="1:11">
      <c r="A2" s="8" t="s">
        <v>1</v>
      </c>
      <c r="B2" s="8"/>
      <c r="C2" s="8"/>
      <c r="D2" s="8"/>
      <c r="E2" s="8"/>
      <c r="F2" s="9"/>
      <c r="G2" s="9"/>
      <c r="H2" s="9"/>
      <c r="I2" s="9"/>
      <c r="J2" s="8"/>
      <c r="K2" s="8"/>
    </row>
    <row r="3" s="2" customFormat="1" ht="37" customHeight="1" spans="1:11">
      <c r="A3" s="10" t="s">
        <v>2</v>
      </c>
      <c r="B3" s="11" t="s">
        <v>3</v>
      </c>
      <c r="C3" s="10" t="s">
        <v>4</v>
      </c>
      <c r="D3" s="10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20" t="s">
        <v>11</v>
      </c>
      <c r="K3" s="20" t="s">
        <v>12</v>
      </c>
    </row>
    <row r="4" s="3" customFormat="1" ht="36" customHeight="1" spans="1:11">
      <c r="A4" s="14">
        <v>1</v>
      </c>
      <c r="B4" s="15" t="s">
        <v>13</v>
      </c>
      <c r="C4" s="16" t="s">
        <v>14</v>
      </c>
      <c r="D4" s="16" t="s">
        <v>15</v>
      </c>
      <c r="E4" s="17">
        <v>63.8</v>
      </c>
      <c r="F4" s="17">
        <f t="shared" ref="F4:F48" si="0">E4*0.6</f>
        <v>38.28</v>
      </c>
      <c r="G4" s="18">
        <v>74.33</v>
      </c>
      <c r="H4" s="17">
        <f>G4*0.4</f>
        <v>29.732</v>
      </c>
      <c r="I4" s="17">
        <f t="shared" ref="I4:I48" si="1">F4+H4</f>
        <v>68.012</v>
      </c>
      <c r="J4" s="14">
        <v>1</v>
      </c>
      <c r="K4" s="14"/>
    </row>
    <row r="5" s="3" customFormat="1" ht="36" customHeight="1" spans="1:11">
      <c r="A5" s="14">
        <v>2</v>
      </c>
      <c r="B5" s="15" t="s">
        <v>13</v>
      </c>
      <c r="C5" s="16" t="s">
        <v>16</v>
      </c>
      <c r="D5" s="16" t="s">
        <v>17</v>
      </c>
      <c r="E5" s="17">
        <v>61.4</v>
      </c>
      <c r="F5" s="17">
        <f t="shared" si="0"/>
        <v>36.84</v>
      </c>
      <c r="G5" s="18">
        <v>75.67</v>
      </c>
      <c r="H5" s="17">
        <f>G5*0.4</f>
        <v>30.268</v>
      </c>
      <c r="I5" s="17">
        <f t="shared" si="1"/>
        <v>67.108</v>
      </c>
      <c r="J5" s="14">
        <v>2</v>
      </c>
      <c r="K5" s="14"/>
    </row>
    <row r="6" s="3" customFormat="1" ht="36" customHeight="1" spans="1:11">
      <c r="A6" s="14">
        <v>3</v>
      </c>
      <c r="B6" s="15" t="s">
        <v>13</v>
      </c>
      <c r="C6" s="16" t="s">
        <v>18</v>
      </c>
      <c r="D6" s="16" t="s">
        <v>19</v>
      </c>
      <c r="E6" s="17">
        <v>63.5</v>
      </c>
      <c r="F6" s="17">
        <f t="shared" si="0"/>
        <v>38.1</v>
      </c>
      <c r="G6" s="18">
        <v>64.67</v>
      </c>
      <c r="H6" s="17">
        <f>G6*0.4</f>
        <v>25.868</v>
      </c>
      <c r="I6" s="17">
        <f t="shared" si="1"/>
        <v>63.968</v>
      </c>
      <c r="J6" s="14">
        <v>3</v>
      </c>
      <c r="K6" s="14"/>
    </row>
    <row r="7" s="3" customFormat="1" ht="36" customHeight="1" spans="1:11">
      <c r="A7" s="14">
        <v>4</v>
      </c>
      <c r="B7" s="15" t="s">
        <v>13</v>
      </c>
      <c r="C7" s="16" t="s">
        <v>20</v>
      </c>
      <c r="D7" s="16" t="s">
        <v>21</v>
      </c>
      <c r="E7" s="17">
        <v>61.9</v>
      </c>
      <c r="F7" s="17">
        <f t="shared" si="0"/>
        <v>37.14</v>
      </c>
      <c r="G7" s="18">
        <v>65.67</v>
      </c>
      <c r="H7" s="17">
        <f>G7*0.4</f>
        <v>26.268</v>
      </c>
      <c r="I7" s="17">
        <f t="shared" si="1"/>
        <v>63.408</v>
      </c>
      <c r="J7" s="14">
        <v>4</v>
      </c>
      <c r="K7" s="14"/>
    </row>
    <row r="8" s="3" customFormat="1" ht="36" customHeight="1" spans="1:11">
      <c r="A8" s="14">
        <v>5</v>
      </c>
      <c r="B8" s="15" t="s">
        <v>13</v>
      </c>
      <c r="C8" s="16" t="s">
        <v>22</v>
      </c>
      <c r="D8" s="16" t="s">
        <v>23</v>
      </c>
      <c r="E8" s="17">
        <v>56.2</v>
      </c>
      <c r="F8" s="17">
        <f t="shared" si="0"/>
        <v>33.72</v>
      </c>
      <c r="G8" s="18">
        <v>74</v>
      </c>
      <c r="H8" s="17">
        <f>G8*0.4</f>
        <v>29.6</v>
      </c>
      <c r="I8" s="17">
        <f t="shared" si="1"/>
        <v>63.32</v>
      </c>
      <c r="J8" s="14">
        <v>5</v>
      </c>
      <c r="K8" s="14"/>
    </row>
    <row r="9" s="3" customFormat="1" ht="36" customHeight="1" spans="1:11">
      <c r="A9" s="14">
        <v>6</v>
      </c>
      <c r="B9" s="15" t="s">
        <v>13</v>
      </c>
      <c r="C9" s="16" t="s">
        <v>24</v>
      </c>
      <c r="D9" s="16" t="s">
        <v>25</v>
      </c>
      <c r="E9" s="17">
        <v>54.8</v>
      </c>
      <c r="F9" s="17">
        <f t="shared" si="0"/>
        <v>32.88</v>
      </c>
      <c r="G9" s="18"/>
      <c r="H9" s="17"/>
      <c r="I9" s="17">
        <f t="shared" si="1"/>
        <v>32.88</v>
      </c>
      <c r="J9" s="14"/>
      <c r="K9" s="14" t="s">
        <v>26</v>
      </c>
    </row>
    <row r="10" s="3" customFormat="1" ht="36" customHeight="1" spans="1:11">
      <c r="A10" s="14">
        <v>7</v>
      </c>
      <c r="B10" s="15" t="s">
        <v>27</v>
      </c>
      <c r="C10" s="16" t="s">
        <v>28</v>
      </c>
      <c r="D10" s="16" t="s">
        <v>29</v>
      </c>
      <c r="E10" s="17">
        <v>58</v>
      </c>
      <c r="F10" s="17">
        <f t="shared" si="0"/>
        <v>34.8</v>
      </c>
      <c r="G10" s="18">
        <v>79.33</v>
      </c>
      <c r="H10" s="17">
        <f t="shared" ref="H10:H15" si="2">G10*0.4</f>
        <v>31.732</v>
      </c>
      <c r="I10" s="17">
        <f t="shared" si="1"/>
        <v>66.532</v>
      </c>
      <c r="J10" s="14">
        <v>1</v>
      </c>
      <c r="K10" s="14"/>
    </row>
    <row r="11" s="3" customFormat="1" ht="36" customHeight="1" spans="1:11">
      <c r="A11" s="14">
        <v>8</v>
      </c>
      <c r="B11" s="15" t="s">
        <v>27</v>
      </c>
      <c r="C11" s="16" t="s">
        <v>30</v>
      </c>
      <c r="D11" s="16" t="s">
        <v>31</v>
      </c>
      <c r="E11" s="17">
        <v>61.1</v>
      </c>
      <c r="F11" s="17">
        <f t="shared" si="0"/>
        <v>36.66</v>
      </c>
      <c r="G11" s="18">
        <v>74.67</v>
      </c>
      <c r="H11" s="17">
        <f t="shared" si="2"/>
        <v>29.868</v>
      </c>
      <c r="I11" s="17">
        <f t="shared" si="1"/>
        <v>66.528</v>
      </c>
      <c r="J11" s="14">
        <v>1</v>
      </c>
      <c r="K11" s="14"/>
    </row>
    <row r="12" s="3" customFormat="1" ht="36" customHeight="1" spans="1:11">
      <c r="A12" s="14">
        <v>9</v>
      </c>
      <c r="B12" s="15" t="s">
        <v>27</v>
      </c>
      <c r="C12" s="16" t="s">
        <v>32</v>
      </c>
      <c r="D12" s="16" t="s">
        <v>33</v>
      </c>
      <c r="E12" s="17">
        <v>59.7</v>
      </c>
      <c r="F12" s="17">
        <f t="shared" si="0"/>
        <v>35.82</v>
      </c>
      <c r="G12" s="18">
        <v>74</v>
      </c>
      <c r="H12" s="17">
        <f t="shared" si="2"/>
        <v>29.6</v>
      </c>
      <c r="I12" s="17">
        <f t="shared" si="1"/>
        <v>65.42</v>
      </c>
      <c r="J12" s="14">
        <v>3</v>
      </c>
      <c r="K12" s="14"/>
    </row>
    <row r="13" s="3" customFormat="1" ht="36" customHeight="1" spans="1:11">
      <c r="A13" s="14">
        <v>10</v>
      </c>
      <c r="B13" s="15" t="s">
        <v>27</v>
      </c>
      <c r="C13" s="16" t="s">
        <v>34</v>
      </c>
      <c r="D13" s="16" t="s">
        <v>35</v>
      </c>
      <c r="E13" s="17">
        <v>58.5</v>
      </c>
      <c r="F13" s="17">
        <f t="shared" si="0"/>
        <v>35.1</v>
      </c>
      <c r="G13" s="18">
        <v>72.33</v>
      </c>
      <c r="H13" s="17">
        <f t="shared" si="2"/>
        <v>28.932</v>
      </c>
      <c r="I13" s="17">
        <f t="shared" si="1"/>
        <v>64.032</v>
      </c>
      <c r="J13" s="14">
        <v>4</v>
      </c>
      <c r="K13" s="14"/>
    </row>
    <row r="14" s="3" customFormat="1" ht="36" customHeight="1" spans="1:11">
      <c r="A14" s="14">
        <v>11</v>
      </c>
      <c r="B14" s="15" t="s">
        <v>27</v>
      </c>
      <c r="C14" s="16" t="s">
        <v>36</v>
      </c>
      <c r="D14" s="16" t="s">
        <v>37</v>
      </c>
      <c r="E14" s="17">
        <v>57.5</v>
      </c>
      <c r="F14" s="17">
        <f t="shared" si="0"/>
        <v>34.5</v>
      </c>
      <c r="G14" s="18">
        <v>69.33</v>
      </c>
      <c r="H14" s="17">
        <f t="shared" si="2"/>
        <v>27.732</v>
      </c>
      <c r="I14" s="17">
        <f t="shared" si="1"/>
        <v>62.232</v>
      </c>
      <c r="J14" s="14">
        <v>5</v>
      </c>
      <c r="K14" s="14"/>
    </row>
    <row r="15" s="3" customFormat="1" ht="36" customHeight="1" spans="1:11">
      <c r="A15" s="14">
        <v>12</v>
      </c>
      <c r="B15" s="15" t="s">
        <v>38</v>
      </c>
      <c r="C15" s="16" t="s">
        <v>39</v>
      </c>
      <c r="D15" s="16" t="s">
        <v>40</v>
      </c>
      <c r="E15" s="17">
        <v>61.9</v>
      </c>
      <c r="F15" s="17">
        <f t="shared" si="0"/>
        <v>37.14</v>
      </c>
      <c r="G15" s="18">
        <v>70</v>
      </c>
      <c r="H15" s="17">
        <f t="shared" si="2"/>
        <v>28</v>
      </c>
      <c r="I15" s="17">
        <f t="shared" si="1"/>
        <v>65.14</v>
      </c>
      <c r="J15" s="14">
        <v>1</v>
      </c>
      <c r="K15" s="14"/>
    </row>
    <row r="16" s="3" customFormat="1" ht="36" customHeight="1" spans="1:11">
      <c r="A16" s="14">
        <v>13</v>
      </c>
      <c r="B16" s="15" t="s">
        <v>38</v>
      </c>
      <c r="C16" s="16" t="s">
        <v>41</v>
      </c>
      <c r="D16" s="16" t="s">
        <v>42</v>
      </c>
      <c r="E16" s="17">
        <v>54.7</v>
      </c>
      <c r="F16" s="17">
        <f t="shared" si="0"/>
        <v>32.82</v>
      </c>
      <c r="G16" s="18"/>
      <c r="H16" s="17"/>
      <c r="I16" s="17">
        <f t="shared" si="1"/>
        <v>32.82</v>
      </c>
      <c r="J16" s="14"/>
      <c r="K16" s="14" t="s">
        <v>26</v>
      </c>
    </row>
    <row r="17" s="3" customFormat="1" ht="36" customHeight="1" spans="1:11">
      <c r="A17" s="14">
        <v>14</v>
      </c>
      <c r="B17" s="15" t="s">
        <v>43</v>
      </c>
      <c r="C17" s="16" t="s">
        <v>44</v>
      </c>
      <c r="D17" s="16" t="s">
        <v>45</v>
      </c>
      <c r="E17" s="17">
        <v>74.2</v>
      </c>
      <c r="F17" s="17">
        <f t="shared" si="0"/>
        <v>44.52</v>
      </c>
      <c r="G17" s="18">
        <v>80.33</v>
      </c>
      <c r="H17" s="17">
        <f>G17*0.4</f>
        <v>32.132</v>
      </c>
      <c r="I17" s="17">
        <f t="shared" si="1"/>
        <v>76.652</v>
      </c>
      <c r="J17" s="14">
        <v>1</v>
      </c>
      <c r="K17" s="14"/>
    </row>
    <row r="18" s="3" customFormat="1" ht="36" customHeight="1" spans="1:11">
      <c r="A18" s="14">
        <v>15</v>
      </c>
      <c r="B18" s="15" t="s">
        <v>43</v>
      </c>
      <c r="C18" s="16" t="s">
        <v>46</v>
      </c>
      <c r="D18" s="16" t="s">
        <v>47</v>
      </c>
      <c r="E18" s="17">
        <v>69.2</v>
      </c>
      <c r="F18" s="17">
        <f t="shared" si="0"/>
        <v>41.52</v>
      </c>
      <c r="G18" s="18">
        <v>80.67</v>
      </c>
      <c r="H18" s="17">
        <f>G18*0.4</f>
        <v>32.268</v>
      </c>
      <c r="I18" s="17">
        <f t="shared" si="1"/>
        <v>73.788</v>
      </c>
      <c r="J18" s="14">
        <v>2</v>
      </c>
      <c r="K18" s="14"/>
    </row>
    <row r="19" s="3" customFormat="1" ht="36" customHeight="1" spans="1:11">
      <c r="A19" s="14">
        <v>16</v>
      </c>
      <c r="B19" s="15" t="s">
        <v>43</v>
      </c>
      <c r="C19" s="16" t="s">
        <v>48</v>
      </c>
      <c r="D19" s="16" t="s">
        <v>49</v>
      </c>
      <c r="E19" s="17">
        <v>64.4</v>
      </c>
      <c r="F19" s="17">
        <f t="shared" si="0"/>
        <v>38.64</v>
      </c>
      <c r="G19" s="18">
        <v>81.67</v>
      </c>
      <c r="H19" s="17">
        <f>G19*0.4</f>
        <v>32.668</v>
      </c>
      <c r="I19" s="17">
        <f t="shared" si="1"/>
        <v>71.308</v>
      </c>
      <c r="J19" s="14">
        <v>3</v>
      </c>
      <c r="K19" s="14"/>
    </row>
    <row r="20" s="3" customFormat="1" ht="36" customHeight="1" spans="1:11">
      <c r="A20" s="14">
        <v>17</v>
      </c>
      <c r="B20" s="15" t="s">
        <v>43</v>
      </c>
      <c r="C20" s="16" t="s">
        <v>50</v>
      </c>
      <c r="D20" s="16" t="s">
        <v>51</v>
      </c>
      <c r="E20" s="17">
        <v>64.3</v>
      </c>
      <c r="F20" s="17">
        <f t="shared" si="0"/>
        <v>38.58</v>
      </c>
      <c r="G20" s="18">
        <v>76</v>
      </c>
      <c r="H20" s="17">
        <f>G20*0.4</f>
        <v>30.4</v>
      </c>
      <c r="I20" s="17">
        <f t="shared" si="1"/>
        <v>68.98</v>
      </c>
      <c r="J20" s="14">
        <v>4</v>
      </c>
      <c r="K20" s="14"/>
    </row>
    <row r="21" s="3" customFormat="1" ht="36" customHeight="1" spans="1:11">
      <c r="A21" s="14">
        <v>18</v>
      </c>
      <c r="B21" s="15" t="s">
        <v>43</v>
      </c>
      <c r="C21" s="16" t="s">
        <v>52</v>
      </c>
      <c r="D21" s="16" t="s">
        <v>53</v>
      </c>
      <c r="E21" s="17">
        <v>66</v>
      </c>
      <c r="F21" s="17">
        <f t="shared" si="0"/>
        <v>39.6</v>
      </c>
      <c r="G21" s="18">
        <v>71.67</v>
      </c>
      <c r="H21" s="17">
        <f>G21*0.4</f>
        <v>28.668</v>
      </c>
      <c r="I21" s="17">
        <f t="shared" si="1"/>
        <v>68.268</v>
      </c>
      <c r="J21" s="14">
        <v>5</v>
      </c>
      <c r="K21" s="14"/>
    </row>
    <row r="22" s="3" customFormat="1" ht="36" customHeight="1" spans="1:11">
      <c r="A22" s="14">
        <v>19</v>
      </c>
      <c r="B22" s="15" t="s">
        <v>43</v>
      </c>
      <c r="C22" s="16" t="s">
        <v>54</v>
      </c>
      <c r="D22" s="16" t="s">
        <v>55</v>
      </c>
      <c r="E22" s="17">
        <v>67.9</v>
      </c>
      <c r="F22" s="17">
        <f t="shared" si="0"/>
        <v>40.74</v>
      </c>
      <c r="G22" s="18"/>
      <c r="H22" s="17"/>
      <c r="I22" s="17">
        <f t="shared" si="1"/>
        <v>40.74</v>
      </c>
      <c r="J22" s="14"/>
      <c r="K22" s="14" t="s">
        <v>26</v>
      </c>
    </row>
    <row r="23" s="3" customFormat="1" ht="36" customHeight="1" spans="1:11">
      <c r="A23" s="14">
        <v>20</v>
      </c>
      <c r="B23" s="15" t="s">
        <v>56</v>
      </c>
      <c r="C23" s="16" t="s">
        <v>57</v>
      </c>
      <c r="D23" s="16" t="s">
        <v>58</v>
      </c>
      <c r="E23" s="17">
        <v>63.8</v>
      </c>
      <c r="F23" s="17">
        <f t="shared" si="0"/>
        <v>38.28</v>
      </c>
      <c r="G23" s="18">
        <v>77</v>
      </c>
      <c r="H23" s="17">
        <f>G23*0.4</f>
        <v>30.8</v>
      </c>
      <c r="I23" s="17">
        <f t="shared" si="1"/>
        <v>69.08</v>
      </c>
      <c r="J23" s="14">
        <v>1</v>
      </c>
      <c r="K23" s="14"/>
    </row>
    <row r="24" s="3" customFormat="1" ht="36" customHeight="1" spans="1:11">
      <c r="A24" s="14">
        <v>21</v>
      </c>
      <c r="B24" s="15" t="s">
        <v>56</v>
      </c>
      <c r="C24" s="16" t="s">
        <v>59</v>
      </c>
      <c r="D24" s="16" t="s">
        <v>60</v>
      </c>
      <c r="E24" s="17">
        <v>60.7</v>
      </c>
      <c r="F24" s="17">
        <f t="shared" si="0"/>
        <v>36.42</v>
      </c>
      <c r="G24" s="18">
        <v>77.33</v>
      </c>
      <c r="H24" s="17">
        <f>G24*0.4</f>
        <v>30.932</v>
      </c>
      <c r="I24" s="17">
        <f t="shared" si="1"/>
        <v>67.352</v>
      </c>
      <c r="J24" s="14">
        <v>2</v>
      </c>
      <c r="K24" s="14"/>
    </row>
    <row r="25" s="3" customFormat="1" ht="36" customHeight="1" spans="1:11">
      <c r="A25" s="14">
        <v>22</v>
      </c>
      <c r="B25" s="15" t="s">
        <v>56</v>
      </c>
      <c r="C25" s="16" t="s">
        <v>61</v>
      </c>
      <c r="D25" s="16" t="s">
        <v>62</v>
      </c>
      <c r="E25" s="17">
        <v>57.6</v>
      </c>
      <c r="F25" s="17">
        <f t="shared" si="0"/>
        <v>34.56</v>
      </c>
      <c r="G25" s="18">
        <v>77.5</v>
      </c>
      <c r="H25" s="17">
        <f>G25*0.4</f>
        <v>31</v>
      </c>
      <c r="I25" s="17">
        <f t="shared" si="1"/>
        <v>65.56</v>
      </c>
      <c r="J25" s="14">
        <v>3</v>
      </c>
      <c r="K25" s="14"/>
    </row>
    <row r="26" s="3" customFormat="1" ht="36" customHeight="1" spans="1:11">
      <c r="A26" s="14">
        <v>23</v>
      </c>
      <c r="B26" s="15" t="s">
        <v>56</v>
      </c>
      <c r="C26" s="16" t="s">
        <v>63</v>
      </c>
      <c r="D26" s="16" t="s">
        <v>64</v>
      </c>
      <c r="E26" s="17">
        <v>58.7</v>
      </c>
      <c r="F26" s="17">
        <f t="shared" si="0"/>
        <v>35.22</v>
      </c>
      <c r="G26" s="18">
        <v>66</v>
      </c>
      <c r="H26" s="17">
        <f>G26*0.4</f>
        <v>26.4</v>
      </c>
      <c r="I26" s="17">
        <f t="shared" si="1"/>
        <v>61.62</v>
      </c>
      <c r="J26" s="14">
        <v>4</v>
      </c>
      <c r="K26" s="14"/>
    </row>
    <row r="27" s="3" customFormat="1" ht="36" customHeight="1" spans="1:11">
      <c r="A27" s="14">
        <v>24</v>
      </c>
      <c r="B27" s="15" t="s">
        <v>56</v>
      </c>
      <c r="C27" s="16" t="s">
        <v>65</v>
      </c>
      <c r="D27" s="16" t="s">
        <v>66</v>
      </c>
      <c r="E27" s="17">
        <v>61.4</v>
      </c>
      <c r="F27" s="17">
        <f t="shared" si="0"/>
        <v>36.84</v>
      </c>
      <c r="G27" s="18"/>
      <c r="H27" s="17"/>
      <c r="I27" s="17">
        <f t="shared" si="1"/>
        <v>36.84</v>
      </c>
      <c r="J27" s="14"/>
      <c r="K27" s="14" t="s">
        <v>26</v>
      </c>
    </row>
    <row r="28" s="3" customFormat="1" ht="36" customHeight="1" spans="1:11">
      <c r="A28" s="14">
        <v>25</v>
      </c>
      <c r="B28" s="15" t="s">
        <v>67</v>
      </c>
      <c r="C28" s="16" t="s">
        <v>68</v>
      </c>
      <c r="D28" s="16" t="s">
        <v>69</v>
      </c>
      <c r="E28" s="17">
        <v>67.1</v>
      </c>
      <c r="F28" s="17">
        <f t="shared" si="0"/>
        <v>40.26</v>
      </c>
      <c r="G28" s="18">
        <v>70.33</v>
      </c>
      <c r="H28" s="17">
        <f t="shared" ref="H28:H42" si="3">G28*0.4</f>
        <v>28.132</v>
      </c>
      <c r="I28" s="17">
        <f t="shared" si="1"/>
        <v>68.392</v>
      </c>
      <c r="J28" s="14">
        <v>1</v>
      </c>
      <c r="K28" s="14"/>
    </row>
    <row r="29" s="3" customFormat="1" ht="36" customHeight="1" spans="1:11">
      <c r="A29" s="14">
        <v>26</v>
      </c>
      <c r="B29" s="15" t="s">
        <v>67</v>
      </c>
      <c r="C29" s="16" t="s">
        <v>70</v>
      </c>
      <c r="D29" s="16" t="s">
        <v>71</v>
      </c>
      <c r="E29" s="17">
        <v>65.7</v>
      </c>
      <c r="F29" s="17">
        <f t="shared" si="0"/>
        <v>39.42</v>
      </c>
      <c r="G29" s="18">
        <v>72</v>
      </c>
      <c r="H29" s="17">
        <f t="shared" si="3"/>
        <v>28.8</v>
      </c>
      <c r="I29" s="17">
        <f t="shared" si="1"/>
        <v>68.22</v>
      </c>
      <c r="J29" s="14">
        <v>2</v>
      </c>
      <c r="K29" s="14"/>
    </row>
    <row r="30" s="3" customFormat="1" ht="36" customHeight="1" spans="1:11">
      <c r="A30" s="14">
        <v>27</v>
      </c>
      <c r="B30" s="15" t="s">
        <v>67</v>
      </c>
      <c r="C30" s="16" t="s">
        <v>72</v>
      </c>
      <c r="D30" s="16" t="s">
        <v>73</v>
      </c>
      <c r="E30" s="17">
        <v>61.5</v>
      </c>
      <c r="F30" s="17">
        <f t="shared" si="0"/>
        <v>36.9</v>
      </c>
      <c r="G30" s="18">
        <v>76.67</v>
      </c>
      <c r="H30" s="17">
        <f t="shared" si="3"/>
        <v>30.668</v>
      </c>
      <c r="I30" s="17">
        <f t="shared" si="1"/>
        <v>67.568</v>
      </c>
      <c r="J30" s="14">
        <v>3</v>
      </c>
      <c r="K30" s="14"/>
    </row>
    <row r="31" s="3" customFormat="1" ht="36" customHeight="1" spans="1:11">
      <c r="A31" s="14">
        <v>28</v>
      </c>
      <c r="B31" s="15" t="s">
        <v>67</v>
      </c>
      <c r="C31" s="16" t="s">
        <v>74</v>
      </c>
      <c r="D31" s="16" t="s">
        <v>75</v>
      </c>
      <c r="E31" s="17">
        <v>59.9</v>
      </c>
      <c r="F31" s="17">
        <f t="shared" si="0"/>
        <v>35.94</v>
      </c>
      <c r="G31" s="18">
        <v>77.33</v>
      </c>
      <c r="H31" s="17">
        <f t="shared" si="3"/>
        <v>30.932</v>
      </c>
      <c r="I31" s="17">
        <f t="shared" si="1"/>
        <v>66.872</v>
      </c>
      <c r="J31" s="14">
        <v>4</v>
      </c>
      <c r="K31" s="14"/>
    </row>
    <row r="32" s="3" customFormat="1" ht="36" customHeight="1" spans="1:11">
      <c r="A32" s="14">
        <v>29</v>
      </c>
      <c r="B32" s="15" t="s">
        <v>67</v>
      </c>
      <c r="C32" s="16" t="s">
        <v>76</v>
      </c>
      <c r="D32" s="16" t="s">
        <v>77</v>
      </c>
      <c r="E32" s="17">
        <v>61.5</v>
      </c>
      <c r="F32" s="17">
        <f t="shared" si="0"/>
        <v>36.9</v>
      </c>
      <c r="G32" s="18">
        <v>72.67</v>
      </c>
      <c r="H32" s="17">
        <f t="shared" si="3"/>
        <v>29.068</v>
      </c>
      <c r="I32" s="17">
        <f t="shared" si="1"/>
        <v>65.968</v>
      </c>
      <c r="J32" s="14">
        <v>5</v>
      </c>
      <c r="K32" s="14"/>
    </row>
    <row r="33" s="3" customFormat="1" ht="36" customHeight="1" spans="1:11">
      <c r="A33" s="14">
        <v>30</v>
      </c>
      <c r="B33" s="15" t="s">
        <v>67</v>
      </c>
      <c r="C33" s="16" t="s">
        <v>78</v>
      </c>
      <c r="D33" s="16" t="s">
        <v>79</v>
      </c>
      <c r="E33" s="17">
        <v>64</v>
      </c>
      <c r="F33" s="17">
        <f t="shared" si="0"/>
        <v>38.4</v>
      </c>
      <c r="G33" s="18">
        <v>68</v>
      </c>
      <c r="H33" s="17">
        <f t="shared" si="3"/>
        <v>27.2</v>
      </c>
      <c r="I33" s="17">
        <f t="shared" si="1"/>
        <v>65.6</v>
      </c>
      <c r="J33" s="14">
        <v>6</v>
      </c>
      <c r="K33" s="14"/>
    </row>
    <row r="34" s="3" customFormat="1" ht="36" customHeight="1" spans="1:11">
      <c r="A34" s="14">
        <v>31</v>
      </c>
      <c r="B34" s="15" t="s">
        <v>67</v>
      </c>
      <c r="C34" s="16" t="s">
        <v>80</v>
      </c>
      <c r="D34" s="16" t="s">
        <v>81</v>
      </c>
      <c r="E34" s="17">
        <v>59.9</v>
      </c>
      <c r="F34" s="17">
        <f t="shared" si="0"/>
        <v>35.94</v>
      </c>
      <c r="G34" s="18">
        <v>73.83</v>
      </c>
      <c r="H34" s="17">
        <f t="shared" si="3"/>
        <v>29.532</v>
      </c>
      <c r="I34" s="17">
        <f t="shared" si="1"/>
        <v>65.472</v>
      </c>
      <c r="J34" s="14">
        <v>7</v>
      </c>
      <c r="K34" s="14"/>
    </row>
    <row r="35" s="3" customFormat="1" ht="36" customHeight="1" spans="1:11">
      <c r="A35" s="14">
        <v>32</v>
      </c>
      <c r="B35" s="19" t="s">
        <v>82</v>
      </c>
      <c r="C35" s="19" t="s">
        <v>83</v>
      </c>
      <c r="D35" s="19" t="s">
        <v>84</v>
      </c>
      <c r="E35" s="17">
        <v>74.7</v>
      </c>
      <c r="F35" s="17">
        <f t="shared" si="0"/>
        <v>44.82</v>
      </c>
      <c r="G35" s="18">
        <v>73.67</v>
      </c>
      <c r="H35" s="17">
        <f t="shared" si="3"/>
        <v>29.468</v>
      </c>
      <c r="I35" s="17">
        <f t="shared" si="1"/>
        <v>74.288</v>
      </c>
      <c r="J35" s="14">
        <v>1</v>
      </c>
      <c r="K35" s="14"/>
    </row>
    <row r="36" s="3" customFormat="1" ht="36" customHeight="1" spans="1:11">
      <c r="A36" s="14">
        <v>33</v>
      </c>
      <c r="B36" s="19" t="s">
        <v>82</v>
      </c>
      <c r="C36" s="19" t="s">
        <v>85</v>
      </c>
      <c r="D36" s="19" t="s">
        <v>86</v>
      </c>
      <c r="E36" s="17">
        <v>72.7</v>
      </c>
      <c r="F36" s="17">
        <f t="shared" si="0"/>
        <v>43.62</v>
      </c>
      <c r="G36" s="18">
        <v>76</v>
      </c>
      <c r="H36" s="17">
        <f t="shared" si="3"/>
        <v>30.4</v>
      </c>
      <c r="I36" s="17">
        <f t="shared" si="1"/>
        <v>74.02</v>
      </c>
      <c r="J36" s="14">
        <v>2</v>
      </c>
      <c r="K36" s="14"/>
    </row>
    <row r="37" s="3" customFormat="1" ht="36" customHeight="1" spans="1:11">
      <c r="A37" s="14">
        <v>34</v>
      </c>
      <c r="B37" s="19" t="s">
        <v>82</v>
      </c>
      <c r="C37" s="19" t="s">
        <v>87</v>
      </c>
      <c r="D37" s="19" t="s">
        <v>88</v>
      </c>
      <c r="E37" s="17">
        <v>63.6</v>
      </c>
      <c r="F37" s="17">
        <f t="shared" si="0"/>
        <v>38.16</v>
      </c>
      <c r="G37" s="18">
        <v>80</v>
      </c>
      <c r="H37" s="17">
        <f t="shared" si="3"/>
        <v>32</v>
      </c>
      <c r="I37" s="17">
        <f t="shared" si="1"/>
        <v>70.16</v>
      </c>
      <c r="J37" s="14">
        <v>3</v>
      </c>
      <c r="K37" s="14"/>
    </row>
    <row r="38" s="3" customFormat="1" ht="36" customHeight="1" spans="1:11">
      <c r="A38" s="14">
        <v>35</v>
      </c>
      <c r="B38" s="19" t="s">
        <v>82</v>
      </c>
      <c r="C38" s="19" t="s">
        <v>89</v>
      </c>
      <c r="D38" s="19" t="s">
        <v>90</v>
      </c>
      <c r="E38" s="17">
        <v>65.4</v>
      </c>
      <c r="F38" s="17">
        <f t="shared" si="0"/>
        <v>39.24</v>
      </c>
      <c r="G38" s="18">
        <v>75.67</v>
      </c>
      <c r="H38" s="17">
        <f t="shared" si="3"/>
        <v>30.268</v>
      </c>
      <c r="I38" s="17">
        <f t="shared" si="1"/>
        <v>69.508</v>
      </c>
      <c r="J38" s="14">
        <v>4</v>
      </c>
      <c r="K38" s="14"/>
    </row>
    <row r="39" s="3" customFormat="1" ht="36" customHeight="1" spans="1:11">
      <c r="A39" s="14">
        <v>36</v>
      </c>
      <c r="B39" s="19" t="s">
        <v>91</v>
      </c>
      <c r="C39" s="19" t="s">
        <v>92</v>
      </c>
      <c r="D39" s="19" t="s">
        <v>93</v>
      </c>
      <c r="E39" s="17">
        <v>78</v>
      </c>
      <c r="F39" s="17">
        <f t="shared" si="0"/>
        <v>46.8</v>
      </c>
      <c r="G39" s="18">
        <v>68.33</v>
      </c>
      <c r="H39" s="17">
        <f t="shared" si="3"/>
        <v>27.332</v>
      </c>
      <c r="I39" s="17">
        <f t="shared" si="1"/>
        <v>74.132</v>
      </c>
      <c r="J39" s="14">
        <v>1</v>
      </c>
      <c r="K39" s="14"/>
    </row>
    <row r="40" s="3" customFormat="1" ht="36" customHeight="1" spans="1:11">
      <c r="A40" s="14">
        <v>37</v>
      </c>
      <c r="B40" s="19" t="s">
        <v>91</v>
      </c>
      <c r="C40" s="19" t="s">
        <v>94</v>
      </c>
      <c r="D40" s="19" t="s">
        <v>95</v>
      </c>
      <c r="E40" s="17">
        <v>69</v>
      </c>
      <c r="F40" s="17">
        <f t="shared" si="0"/>
        <v>41.4</v>
      </c>
      <c r="G40" s="18">
        <v>78.67</v>
      </c>
      <c r="H40" s="17">
        <f t="shared" si="3"/>
        <v>31.468</v>
      </c>
      <c r="I40" s="17">
        <f t="shared" si="1"/>
        <v>72.868</v>
      </c>
      <c r="J40" s="14">
        <v>2</v>
      </c>
      <c r="K40" s="14"/>
    </row>
    <row r="41" s="3" customFormat="1" ht="36" customHeight="1" spans="1:11">
      <c r="A41" s="14">
        <v>38</v>
      </c>
      <c r="B41" s="19" t="s">
        <v>91</v>
      </c>
      <c r="C41" s="19" t="s">
        <v>96</v>
      </c>
      <c r="D41" s="19" t="s">
        <v>97</v>
      </c>
      <c r="E41" s="17">
        <v>67</v>
      </c>
      <c r="F41" s="17">
        <f t="shared" si="0"/>
        <v>40.2</v>
      </c>
      <c r="G41" s="18">
        <v>78.33</v>
      </c>
      <c r="H41" s="17">
        <f t="shared" si="3"/>
        <v>31.332</v>
      </c>
      <c r="I41" s="17">
        <f t="shared" si="1"/>
        <v>71.532</v>
      </c>
      <c r="J41" s="14">
        <v>3</v>
      </c>
      <c r="K41" s="14"/>
    </row>
    <row r="42" s="3" customFormat="1" ht="36" customHeight="1" spans="1:11">
      <c r="A42" s="14">
        <v>39</v>
      </c>
      <c r="B42" s="19" t="s">
        <v>91</v>
      </c>
      <c r="C42" s="19" t="s">
        <v>98</v>
      </c>
      <c r="D42" s="19" t="s">
        <v>99</v>
      </c>
      <c r="E42" s="17">
        <v>68.5</v>
      </c>
      <c r="F42" s="17">
        <f t="shared" si="0"/>
        <v>41.1</v>
      </c>
      <c r="G42" s="18">
        <v>73.67</v>
      </c>
      <c r="H42" s="17">
        <f t="shared" si="3"/>
        <v>29.468</v>
      </c>
      <c r="I42" s="17">
        <f t="shared" si="1"/>
        <v>70.568</v>
      </c>
      <c r="J42" s="14">
        <v>4</v>
      </c>
      <c r="K42" s="14"/>
    </row>
    <row r="43" s="3" customFormat="1" ht="36" customHeight="1" spans="1:11">
      <c r="A43" s="14">
        <v>40</v>
      </c>
      <c r="B43" s="19" t="s">
        <v>91</v>
      </c>
      <c r="C43" s="19" t="s">
        <v>100</v>
      </c>
      <c r="D43" s="19" t="s">
        <v>101</v>
      </c>
      <c r="E43" s="17">
        <v>82.1</v>
      </c>
      <c r="F43" s="17">
        <f t="shared" si="0"/>
        <v>49.26</v>
      </c>
      <c r="G43" s="18"/>
      <c r="H43" s="17"/>
      <c r="I43" s="17">
        <f t="shared" si="1"/>
        <v>49.26</v>
      </c>
      <c r="J43" s="14"/>
      <c r="K43" s="14" t="s">
        <v>26</v>
      </c>
    </row>
    <row r="44" s="3" customFormat="1" ht="36" customHeight="1" spans="1:11">
      <c r="A44" s="14">
        <v>41</v>
      </c>
      <c r="B44" s="19" t="s">
        <v>91</v>
      </c>
      <c r="C44" s="19" t="s">
        <v>102</v>
      </c>
      <c r="D44" s="19" t="s">
        <v>103</v>
      </c>
      <c r="E44" s="17">
        <v>68.2</v>
      </c>
      <c r="F44" s="17">
        <f t="shared" si="0"/>
        <v>40.92</v>
      </c>
      <c r="G44" s="18"/>
      <c r="H44" s="17"/>
      <c r="I44" s="17">
        <f t="shared" si="1"/>
        <v>40.92</v>
      </c>
      <c r="J44" s="14"/>
      <c r="K44" s="14" t="s">
        <v>26</v>
      </c>
    </row>
    <row r="45" s="3" customFormat="1" ht="36" customHeight="1" spans="1:11">
      <c r="A45" s="14">
        <v>42</v>
      </c>
      <c r="B45" s="19" t="s">
        <v>104</v>
      </c>
      <c r="C45" s="19" t="s">
        <v>105</v>
      </c>
      <c r="D45" s="19" t="s">
        <v>106</v>
      </c>
      <c r="E45" s="17">
        <v>67.9</v>
      </c>
      <c r="F45" s="17">
        <f t="shared" si="0"/>
        <v>40.74</v>
      </c>
      <c r="G45" s="18">
        <v>78.33</v>
      </c>
      <c r="H45" s="17">
        <f>G45*0.4</f>
        <v>31.332</v>
      </c>
      <c r="I45" s="17">
        <f t="shared" si="1"/>
        <v>72.072</v>
      </c>
      <c r="J45" s="14">
        <v>1</v>
      </c>
      <c r="K45" s="14"/>
    </row>
    <row r="46" s="3" customFormat="1" ht="36" customHeight="1" spans="1:11">
      <c r="A46" s="14">
        <v>43</v>
      </c>
      <c r="B46" s="19" t="s">
        <v>104</v>
      </c>
      <c r="C46" s="19" t="s">
        <v>107</v>
      </c>
      <c r="D46" s="19" t="s">
        <v>108</v>
      </c>
      <c r="E46" s="17">
        <v>65.7</v>
      </c>
      <c r="F46" s="17">
        <f t="shared" si="0"/>
        <v>39.42</v>
      </c>
      <c r="G46" s="18">
        <v>77</v>
      </c>
      <c r="H46" s="17">
        <f>G46*0.4</f>
        <v>30.8</v>
      </c>
      <c r="I46" s="17">
        <f t="shared" si="1"/>
        <v>70.22</v>
      </c>
      <c r="J46" s="14">
        <v>2</v>
      </c>
      <c r="K46" s="14"/>
    </row>
    <row r="47" s="3" customFormat="1" ht="36" customHeight="1" spans="1:11">
      <c r="A47" s="14">
        <v>44</v>
      </c>
      <c r="B47" s="19" t="s">
        <v>104</v>
      </c>
      <c r="C47" s="19" t="s">
        <v>109</v>
      </c>
      <c r="D47" s="19" t="s">
        <v>110</v>
      </c>
      <c r="E47" s="17">
        <v>57.7</v>
      </c>
      <c r="F47" s="17">
        <f t="shared" si="0"/>
        <v>34.62</v>
      </c>
      <c r="G47" s="18">
        <v>78.67</v>
      </c>
      <c r="H47" s="17">
        <f>G47*0.4</f>
        <v>31.468</v>
      </c>
      <c r="I47" s="17">
        <f t="shared" si="1"/>
        <v>66.088</v>
      </c>
      <c r="J47" s="14">
        <v>3</v>
      </c>
      <c r="K47" s="14"/>
    </row>
    <row r="48" s="3" customFormat="1" ht="36" customHeight="1" spans="1:11">
      <c r="A48" s="14">
        <v>45</v>
      </c>
      <c r="B48" s="19" t="s">
        <v>104</v>
      </c>
      <c r="C48" s="19" t="s">
        <v>111</v>
      </c>
      <c r="D48" s="19" t="s">
        <v>112</v>
      </c>
      <c r="E48" s="17">
        <v>52.6</v>
      </c>
      <c r="F48" s="17">
        <f t="shared" si="0"/>
        <v>31.56</v>
      </c>
      <c r="G48" s="18">
        <v>74.33</v>
      </c>
      <c r="H48" s="17">
        <f>G48*0.4</f>
        <v>29.732</v>
      </c>
      <c r="I48" s="17">
        <f t="shared" si="1"/>
        <v>61.292</v>
      </c>
      <c r="J48" s="14">
        <v>4</v>
      </c>
      <c r="K48" s="14"/>
    </row>
  </sheetData>
  <mergeCells count="2">
    <mergeCell ref="A1:K1"/>
    <mergeCell ref="A2:K2"/>
  </mergeCells>
  <printOptions horizontalCentered="1"/>
  <pageMargins left="0.0388888888888889" right="0.0388888888888889" top="0.118055555555556" bottom="0.0388888888888889" header="0.156944444444444" footer="0.0784722222222222"/>
  <pageSetup paperSize="9" scale="6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annmoli</cp:lastModifiedBy>
  <dcterms:created xsi:type="dcterms:W3CDTF">2023-04-04T08:21:00Z</dcterms:created>
  <dcterms:modified xsi:type="dcterms:W3CDTF">2023-04-17T09:22:36Z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7CA7A0C1222E48C9B59503EE861C0678_13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