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周口市人民法院书记员招聘\"/>
    </mc:Choice>
  </mc:AlternateContent>
  <bookViews>
    <workbookView xWindow="0" yWindow="0" windowWidth="23550" windowHeight="12375"/>
  </bookViews>
  <sheets>
    <sheet name="市法院" sheetId="1" r:id="rId1"/>
    <sheet name="扶沟" sheetId="2" r:id="rId2"/>
    <sheet name="西华" sheetId="3" r:id="rId3"/>
    <sheet name="商水" sheetId="4" r:id="rId4"/>
    <sheet name="太康" sheetId="7" r:id="rId5"/>
    <sheet name="鹿邑" sheetId="8" r:id="rId6"/>
    <sheet name="淮阳" sheetId="9" r:id="rId7"/>
    <sheet name="项城" sheetId="10" r:id="rId8"/>
  </sheets>
  <definedNames>
    <definedName name="_xlnm._FilterDatabase" localSheetId="1" hidden="1">扶沟!$B$2:$L$10</definedName>
    <definedName name="_xlnm._FilterDatabase" localSheetId="6" hidden="1">淮阳!$B$2:$L$2</definedName>
    <definedName name="_xlnm._FilterDatabase" localSheetId="5" hidden="1">鹿邑!$B$2:$L$2</definedName>
    <definedName name="_xlnm._FilterDatabase" localSheetId="3" hidden="1">商水!$B$2:$L$2</definedName>
    <definedName name="_xlnm._FilterDatabase" localSheetId="0" hidden="1">市法院!$B$2:$L$2</definedName>
    <definedName name="_xlnm._FilterDatabase" localSheetId="4" hidden="1">太康!$B$2:$L$2</definedName>
    <definedName name="_xlnm._FilterDatabase" localSheetId="2" hidden="1">西华!$B$2:$L$2</definedName>
    <definedName name="_xlnm._FilterDatabase" localSheetId="7" hidden="1">项城!$B$2:$L$2</definedName>
  </definedNames>
  <calcPr calcId="152511"/>
</workbook>
</file>

<file path=xl/calcChain.xml><?xml version="1.0" encoding="utf-8"?>
<calcChain xmlns="http://schemas.openxmlformats.org/spreadsheetml/2006/main">
  <c r="K26" i="10" l="1"/>
  <c r="H26" i="10"/>
  <c r="J26" i="10" s="1"/>
  <c r="K25" i="10"/>
  <c r="H25" i="10"/>
  <c r="J25" i="10" s="1"/>
  <c r="K24" i="10"/>
  <c r="H24" i="10"/>
  <c r="J24" i="10" s="1"/>
  <c r="K23" i="10"/>
  <c r="H23" i="10"/>
  <c r="J23" i="10" s="1"/>
  <c r="K22" i="10"/>
  <c r="H22" i="10"/>
  <c r="J22" i="10" s="1"/>
  <c r="K21" i="10"/>
  <c r="H21" i="10"/>
  <c r="J21" i="10" s="1"/>
  <c r="K20" i="10"/>
  <c r="H20" i="10"/>
  <c r="J20" i="10" s="1"/>
  <c r="K19" i="10"/>
  <c r="H19" i="10"/>
  <c r="J19" i="10" s="1"/>
  <c r="K18" i="10"/>
  <c r="H18" i="10"/>
  <c r="J18" i="10" s="1"/>
  <c r="K17" i="10"/>
  <c r="H17" i="10"/>
  <c r="J17" i="10" s="1"/>
  <c r="K16" i="10"/>
  <c r="H16" i="10"/>
  <c r="J16" i="10" s="1"/>
  <c r="K15" i="10"/>
  <c r="H15" i="10"/>
  <c r="J15" i="10" s="1"/>
  <c r="K14" i="10"/>
  <c r="H14" i="10"/>
  <c r="J14" i="10" s="1"/>
  <c r="K13" i="10"/>
  <c r="H13" i="10"/>
  <c r="J13" i="10" s="1"/>
  <c r="K12" i="10"/>
  <c r="H12" i="10"/>
  <c r="J12" i="10" s="1"/>
  <c r="K11" i="10"/>
  <c r="H11" i="10"/>
  <c r="J11" i="10" s="1"/>
  <c r="K10" i="10"/>
  <c r="H10" i="10"/>
  <c r="J10" i="10" s="1"/>
  <c r="K9" i="10"/>
  <c r="H9" i="10"/>
  <c r="J9" i="10" s="1"/>
  <c r="K8" i="10"/>
  <c r="H8" i="10"/>
  <c r="J8" i="10" s="1"/>
  <c r="K7" i="10"/>
  <c r="H7" i="10"/>
  <c r="J7" i="10" s="1"/>
  <c r="K6" i="10"/>
  <c r="H6" i="10"/>
  <c r="J6" i="10" s="1"/>
  <c r="K5" i="10"/>
  <c r="H5" i="10"/>
  <c r="J5" i="10" s="1"/>
  <c r="K4" i="10"/>
  <c r="H4" i="10"/>
  <c r="J4" i="10" s="1"/>
  <c r="K3" i="10"/>
  <c r="H3" i="10"/>
  <c r="J3" i="10" s="1"/>
  <c r="K24" i="9"/>
  <c r="H24" i="9"/>
  <c r="J24" i="9" s="1"/>
  <c r="K23" i="9"/>
  <c r="H23" i="9"/>
  <c r="J23" i="9" s="1"/>
  <c r="K22" i="9"/>
  <c r="H22" i="9"/>
  <c r="J22" i="9" s="1"/>
  <c r="K21" i="9"/>
  <c r="H21" i="9"/>
  <c r="J21" i="9" s="1"/>
  <c r="K20" i="9"/>
  <c r="H20" i="9"/>
  <c r="J20" i="9" s="1"/>
  <c r="K19" i="9"/>
  <c r="H19" i="9"/>
  <c r="J19" i="9" s="1"/>
  <c r="K18" i="9"/>
  <c r="H18" i="9"/>
  <c r="J18" i="9" s="1"/>
  <c r="K17" i="9"/>
  <c r="H17" i="9"/>
  <c r="J17" i="9" s="1"/>
  <c r="K16" i="9"/>
  <c r="H16" i="9"/>
  <c r="J16" i="9" s="1"/>
  <c r="K15" i="9"/>
  <c r="H15" i="9"/>
  <c r="J15" i="9" s="1"/>
  <c r="K14" i="9"/>
  <c r="H14" i="9"/>
  <c r="J14" i="9" s="1"/>
  <c r="K13" i="9"/>
  <c r="H13" i="9"/>
  <c r="J13" i="9" s="1"/>
  <c r="K12" i="9"/>
  <c r="H12" i="9"/>
  <c r="J12" i="9" s="1"/>
  <c r="K11" i="9"/>
  <c r="H11" i="9"/>
  <c r="J11" i="9" s="1"/>
  <c r="K10" i="9"/>
  <c r="H10" i="9"/>
  <c r="J10" i="9" s="1"/>
  <c r="K9" i="9"/>
  <c r="H9" i="9"/>
  <c r="J9" i="9" s="1"/>
  <c r="K8" i="9"/>
  <c r="H8" i="9"/>
  <c r="J8" i="9" s="1"/>
  <c r="K7" i="9"/>
  <c r="H7" i="9"/>
  <c r="J7" i="9" s="1"/>
  <c r="K6" i="9"/>
  <c r="H6" i="9"/>
  <c r="J6" i="9" s="1"/>
  <c r="K5" i="9"/>
  <c r="H5" i="9"/>
  <c r="J5" i="9" s="1"/>
  <c r="K4" i="9"/>
  <c r="H4" i="9"/>
  <c r="J4" i="9" s="1"/>
  <c r="K3" i="9"/>
  <c r="H3" i="9"/>
  <c r="J3" i="9" s="1"/>
  <c r="K8" i="8"/>
  <c r="H8" i="8"/>
  <c r="J8" i="8" s="1"/>
  <c r="K7" i="8"/>
  <c r="H7" i="8"/>
  <c r="J7" i="8" s="1"/>
  <c r="K6" i="8"/>
  <c r="J6" i="8"/>
  <c r="H6" i="8"/>
  <c r="K5" i="8"/>
  <c r="H5" i="8"/>
  <c r="J5" i="8" s="1"/>
  <c r="K4" i="8"/>
  <c r="H4" i="8"/>
  <c r="J4" i="8" s="1"/>
  <c r="K3" i="8"/>
  <c r="H3" i="8"/>
  <c r="J3" i="8" s="1"/>
  <c r="K24" i="7"/>
  <c r="H24" i="7"/>
  <c r="J24" i="7" s="1"/>
  <c r="L24" i="7" s="1"/>
  <c r="K23" i="7"/>
  <c r="H23" i="7"/>
  <c r="J23" i="7" s="1"/>
  <c r="K22" i="7"/>
  <c r="H22" i="7"/>
  <c r="J22" i="7" s="1"/>
  <c r="L22" i="7" s="1"/>
  <c r="K21" i="7"/>
  <c r="H21" i="7"/>
  <c r="J21" i="7" s="1"/>
  <c r="K20" i="7"/>
  <c r="H20" i="7"/>
  <c r="J20" i="7" s="1"/>
  <c r="L20" i="7" s="1"/>
  <c r="K19" i="7"/>
  <c r="H19" i="7"/>
  <c r="J19" i="7" s="1"/>
  <c r="K18" i="7"/>
  <c r="H18" i="7"/>
  <c r="J18" i="7" s="1"/>
  <c r="L18" i="7" s="1"/>
  <c r="K17" i="7"/>
  <c r="H17" i="7"/>
  <c r="J17" i="7" s="1"/>
  <c r="K16" i="7"/>
  <c r="H16" i="7"/>
  <c r="J16" i="7" s="1"/>
  <c r="L16" i="7" s="1"/>
  <c r="K15" i="7"/>
  <c r="H15" i="7"/>
  <c r="J15" i="7" s="1"/>
  <c r="K14" i="7"/>
  <c r="H14" i="7"/>
  <c r="J14" i="7" s="1"/>
  <c r="L14" i="7" s="1"/>
  <c r="K13" i="7"/>
  <c r="H13" i="7"/>
  <c r="J13" i="7" s="1"/>
  <c r="K12" i="7"/>
  <c r="H12" i="7"/>
  <c r="J12" i="7" s="1"/>
  <c r="L12" i="7" s="1"/>
  <c r="K11" i="7"/>
  <c r="H11" i="7"/>
  <c r="J11" i="7" s="1"/>
  <c r="K10" i="7"/>
  <c r="H10" i="7"/>
  <c r="J10" i="7" s="1"/>
  <c r="L10" i="7" s="1"/>
  <c r="K9" i="7"/>
  <c r="H9" i="7"/>
  <c r="J9" i="7" s="1"/>
  <c r="K8" i="7"/>
  <c r="H8" i="7"/>
  <c r="J8" i="7" s="1"/>
  <c r="L8" i="7" s="1"/>
  <c r="K7" i="7"/>
  <c r="H7" i="7"/>
  <c r="J7" i="7" s="1"/>
  <c r="K6" i="7"/>
  <c r="H6" i="7"/>
  <c r="J6" i="7" s="1"/>
  <c r="L6" i="7" s="1"/>
  <c r="K5" i="7"/>
  <c r="H5" i="7"/>
  <c r="J5" i="7" s="1"/>
  <c r="K4" i="7"/>
  <c r="H4" i="7"/>
  <c r="J4" i="7" s="1"/>
  <c r="L4" i="7" s="1"/>
  <c r="K3" i="7"/>
  <c r="H3" i="7"/>
  <c r="J3" i="7" s="1"/>
  <c r="K14" i="4"/>
  <c r="H14" i="4"/>
  <c r="J14" i="4" s="1"/>
  <c r="K13" i="4"/>
  <c r="H13" i="4"/>
  <c r="J13" i="4" s="1"/>
  <c r="K12" i="4"/>
  <c r="H12" i="4"/>
  <c r="J12" i="4" s="1"/>
  <c r="K11" i="4"/>
  <c r="H11" i="4"/>
  <c r="J11" i="4" s="1"/>
  <c r="K10" i="4"/>
  <c r="H10" i="4"/>
  <c r="J10" i="4" s="1"/>
  <c r="K9" i="4"/>
  <c r="H9" i="4"/>
  <c r="J9" i="4" s="1"/>
  <c r="K8" i="4"/>
  <c r="H8" i="4"/>
  <c r="J8" i="4" s="1"/>
  <c r="K7" i="4"/>
  <c r="H7" i="4"/>
  <c r="J7" i="4" s="1"/>
  <c r="K6" i="4"/>
  <c r="H6" i="4"/>
  <c r="J6" i="4" s="1"/>
  <c r="K5" i="4"/>
  <c r="H5" i="4"/>
  <c r="J5" i="4" s="1"/>
  <c r="K4" i="4"/>
  <c r="H4" i="4"/>
  <c r="J4" i="4" s="1"/>
  <c r="K3" i="4"/>
  <c r="H3" i="4"/>
  <c r="J3" i="4" s="1"/>
  <c r="K30" i="3"/>
  <c r="H30" i="3"/>
  <c r="J30" i="3" s="1"/>
  <c r="K29" i="3"/>
  <c r="H29" i="3"/>
  <c r="J29" i="3" s="1"/>
  <c r="K28" i="3"/>
  <c r="H28" i="3"/>
  <c r="J28" i="3" s="1"/>
  <c r="K27" i="3"/>
  <c r="J27" i="3"/>
  <c r="H27" i="3"/>
  <c r="K26" i="3"/>
  <c r="H26" i="3"/>
  <c r="J26" i="3" s="1"/>
  <c r="K25" i="3"/>
  <c r="H25" i="3"/>
  <c r="J25" i="3" s="1"/>
  <c r="K24" i="3"/>
  <c r="H24" i="3"/>
  <c r="J24" i="3" s="1"/>
  <c r="K23" i="3"/>
  <c r="H23" i="3"/>
  <c r="J23" i="3" s="1"/>
  <c r="L23" i="3" s="1"/>
  <c r="K22" i="3"/>
  <c r="H22" i="3"/>
  <c r="J22" i="3" s="1"/>
  <c r="K21" i="3"/>
  <c r="J21" i="3"/>
  <c r="L21" i="3" s="1"/>
  <c r="H21" i="3"/>
  <c r="K20" i="3"/>
  <c r="H20" i="3"/>
  <c r="J20" i="3" s="1"/>
  <c r="K19" i="3"/>
  <c r="H19" i="3"/>
  <c r="J19" i="3" s="1"/>
  <c r="K18" i="3"/>
  <c r="H18" i="3"/>
  <c r="J18" i="3" s="1"/>
  <c r="L18" i="3" s="1"/>
  <c r="K17" i="3"/>
  <c r="J17" i="3"/>
  <c r="H17" i="3"/>
  <c r="K16" i="3"/>
  <c r="H16" i="3"/>
  <c r="J16" i="3" s="1"/>
  <c r="K15" i="3"/>
  <c r="H15" i="3"/>
  <c r="J15" i="3" s="1"/>
  <c r="K14" i="3"/>
  <c r="H14" i="3"/>
  <c r="J14" i="3" s="1"/>
  <c r="K13" i="3"/>
  <c r="H13" i="3"/>
  <c r="J13" i="3" s="1"/>
  <c r="K12" i="3"/>
  <c r="H12" i="3"/>
  <c r="J12" i="3" s="1"/>
  <c r="K11" i="3"/>
  <c r="H11" i="3"/>
  <c r="J11" i="3" s="1"/>
  <c r="L11" i="3" s="1"/>
  <c r="K10" i="3"/>
  <c r="H10" i="3"/>
  <c r="J10" i="3" s="1"/>
  <c r="K9" i="3"/>
  <c r="H9" i="3"/>
  <c r="J9" i="3" s="1"/>
  <c r="K8" i="3"/>
  <c r="H8" i="3"/>
  <c r="J8" i="3" s="1"/>
  <c r="K7" i="3"/>
  <c r="J7" i="3"/>
  <c r="H7" i="3"/>
  <c r="K6" i="3"/>
  <c r="H6" i="3"/>
  <c r="J6" i="3" s="1"/>
  <c r="K5" i="3"/>
  <c r="H5" i="3"/>
  <c r="J5" i="3" s="1"/>
  <c r="K4" i="3"/>
  <c r="H4" i="3"/>
  <c r="J4" i="3" s="1"/>
  <c r="K3" i="3"/>
  <c r="H3" i="3"/>
  <c r="J3" i="3" s="1"/>
  <c r="K10" i="2"/>
  <c r="H10" i="2"/>
  <c r="J10" i="2" s="1"/>
  <c r="K9" i="2"/>
  <c r="J9" i="2"/>
  <c r="H9" i="2"/>
  <c r="K8" i="2"/>
  <c r="H8" i="2"/>
  <c r="J8" i="2" s="1"/>
  <c r="K7" i="2"/>
  <c r="H7" i="2"/>
  <c r="J7" i="2" s="1"/>
  <c r="K6" i="2"/>
  <c r="H6" i="2"/>
  <c r="J6" i="2" s="1"/>
  <c r="K5" i="2"/>
  <c r="J5" i="2"/>
  <c r="L5" i="2" s="1"/>
  <c r="H5" i="2"/>
  <c r="K4" i="2"/>
  <c r="H4" i="2"/>
  <c r="J4" i="2" s="1"/>
  <c r="K3" i="2"/>
  <c r="H3" i="2"/>
  <c r="J3" i="2" s="1"/>
  <c r="K64" i="1"/>
  <c r="H64" i="1"/>
  <c r="J64" i="1" s="1"/>
  <c r="K63" i="1"/>
  <c r="H63" i="1"/>
  <c r="J63" i="1" s="1"/>
  <c r="K62" i="1"/>
  <c r="H62" i="1"/>
  <c r="J62" i="1" s="1"/>
  <c r="K61" i="1"/>
  <c r="H61" i="1"/>
  <c r="J61" i="1" s="1"/>
  <c r="K60" i="1"/>
  <c r="H60" i="1"/>
  <c r="J60" i="1" s="1"/>
  <c r="K59" i="1"/>
  <c r="H59" i="1"/>
  <c r="J59" i="1" s="1"/>
  <c r="K58" i="1"/>
  <c r="H58" i="1"/>
  <c r="J58" i="1" s="1"/>
  <c r="K57" i="1"/>
  <c r="H57" i="1"/>
  <c r="J57" i="1" s="1"/>
  <c r="K56" i="1"/>
  <c r="H56" i="1"/>
  <c r="J56" i="1" s="1"/>
  <c r="K55" i="1"/>
  <c r="H55" i="1"/>
  <c r="J55" i="1" s="1"/>
  <c r="K54" i="1"/>
  <c r="H54" i="1"/>
  <c r="J54" i="1" s="1"/>
  <c r="K53" i="1"/>
  <c r="H53" i="1"/>
  <c r="J53" i="1" s="1"/>
  <c r="K52" i="1"/>
  <c r="H52" i="1"/>
  <c r="J52" i="1" s="1"/>
  <c r="K51" i="1"/>
  <c r="H51" i="1"/>
  <c r="J51" i="1" s="1"/>
  <c r="K50" i="1"/>
  <c r="H50" i="1"/>
  <c r="J50" i="1" s="1"/>
  <c r="K49" i="1"/>
  <c r="H49" i="1"/>
  <c r="J49" i="1" s="1"/>
  <c r="K48" i="1"/>
  <c r="H48" i="1"/>
  <c r="J48" i="1" s="1"/>
  <c r="K47" i="1"/>
  <c r="H47" i="1"/>
  <c r="J47" i="1" s="1"/>
  <c r="K46" i="1"/>
  <c r="H46" i="1"/>
  <c r="J46" i="1" s="1"/>
  <c r="K45" i="1"/>
  <c r="H45" i="1"/>
  <c r="J45" i="1" s="1"/>
  <c r="K44" i="1"/>
  <c r="H44" i="1"/>
  <c r="J44" i="1" s="1"/>
  <c r="K43" i="1"/>
  <c r="H43" i="1"/>
  <c r="J43" i="1" s="1"/>
  <c r="K42" i="1"/>
  <c r="H42" i="1"/>
  <c r="J42" i="1" s="1"/>
  <c r="K41" i="1"/>
  <c r="H41" i="1"/>
  <c r="J41" i="1" s="1"/>
  <c r="K40" i="1"/>
  <c r="H40" i="1"/>
  <c r="J40" i="1" s="1"/>
  <c r="K39" i="1"/>
  <c r="H39" i="1"/>
  <c r="J39" i="1" s="1"/>
  <c r="K38" i="1"/>
  <c r="H38" i="1"/>
  <c r="J38" i="1" s="1"/>
  <c r="K37" i="1"/>
  <c r="H37" i="1"/>
  <c r="J37" i="1" s="1"/>
  <c r="K36" i="1"/>
  <c r="H36" i="1"/>
  <c r="J36" i="1" s="1"/>
  <c r="K35" i="1"/>
  <c r="H35" i="1"/>
  <c r="J35" i="1" s="1"/>
  <c r="K34" i="1"/>
  <c r="H34" i="1"/>
  <c r="J34" i="1" s="1"/>
  <c r="K33" i="1"/>
  <c r="H33" i="1"/>
  <c r="J33" i="1" s="1"/>
  <c r="K32" i="1"/>
  <c r="H32" i="1"/>
  <c r="J32" i="1" s="1"/>
  <c r="K31" i="1"/>
  <c r="H31" i="1"/>
  <c r="J31" i="1" s="1"/>
  <c r="K30" i="1"/>
  <c r="H30" i="1"/>
  <c r="J30" i="1" s="1"/>
  <c r="K29" i="1"/>
  <c r="H29" i="1"/>
  <c r="J29" i="1" s="1"/>
  <c r="K28" i="1"/>
  <c r="H28" i="1"/>
  <c r="J28" i="1" s="1"/>
  <c r="K27" i="1"/>
  <c r="H27" i="1"/>
  <c r="J27" i="1" s="1"/>
  <c r="K26" i="1"/>
  <c r="H26" i="1"/>
  <c r="J26" i="1" s="1"/>
  <c r="K25" i="1"/>
  <c r="H25" i="1"/>
  <c r="J25" i="1" s="1"/>
  <c r="K24" i="1"/>
  <c r="H24" i="1"/>
  <c r="J24" i="1" s="1"/>
  <c r="K23" i="1"/>
  <c r="H23" i="1"/>
  <c r="J23" i="1" s="1"/>
  <c r="K22" i="1"/>
  <c r="H22" i="1"/>
  <c r="J22" i="1" s="1"/>
  <c r="K21" i="1"/>
  <c r="H21" i="1"/>
  <c r="J21" i="1" s="1"/>
  <c r="K20" i="1"/>
  <c r="H20" i="1"/>
  <c r="J20" i="1" s="1"/>
  <c r="K19" i="1"/>
  <c r="H19" i="1"/>
  <c r="J19" i="1" s="1"/>
  <c r="K18" i="1"/>
  <c r="H18" i="1"/>
  <c r="J18" i="1" s="1"/>
  <c r="K17" i="1"/>
  <c r="H17" i="1"/>
  <c r="J17" i="1" s="1"/>
  <c r="K16" i="1"/>
  <c r="H16" i="1"/>
  <c r="J16" i="1" s="1"/>
  <c r="K15" i="1"/>
  <c r="H15" i="1"/>
  <c r="J15" i="1" s="1"/>
  <c r="K14" i="1"/>
  <c r="H14" i="1"/>
  <c r="J14" i="1" s="1"/>
  <c r="K13" i="1"/>
  <c r="H13" i="1"/>
  <c r="J13" i="1" s="1"/>
  <c r="K12" i="1"/>
  <c r="H12" i="1"/>
  <c r="J12" i="1" s="1"/>
  <c r="K11" i="1"/>
  <c r="H11" i="1"/>
  <c r="J11" i="1" s="1"/>
  <c r="K10" i="1"/>
  <c r="H10" i="1"/>
  <c r="J10" i="1" s="1"/>
  <c r="K9" i="1"/>
  <c r="H9" i="1"/>
  <c r="J9" i="1" s="1"/>
  <c r="K8" i="1"/>
  <c r="H8" i="1"/>
  <c r="J8" i="1" s="1"/>
  <c r="K7" i="1"/>
  <c r="H7" i="1"/>
  <c r="J7" i="1" s="1"/>
  <c r="K6" i="1"/>
  <c r="H6" i="1"/>
  <c r="J6" i="1" s="1"/>
  <c r="K5" i="1"/>
  <c r="H5" i="1"/>
  <c r="J5" i="1" s="1"/>
  <c r="K4" i="1"/>
  <c r="H4" i="1"/>
  <c r="J4" i="1" s="1"/>
  <c r="K3" i="1"/>
  <c r="H3" i="1"/>
  <c r="J3" i="1" s="1"/>
  <c r="L4" i="2" l="1"/>
  <c r="L8" i="2"/>
  <c r="L4" i="3"/>
  <c r="L6" i="3"/>
  <c r="L13" i="3"/>
  <c r="L15" i="3"/>
  <c r="L26" i="3"/>
  <c r="L5" i="8"/>
  <c r="L8" i="8"/>
  <c r="L4" i="9"/>
  <c r="L6" i="9"/>
  <c r="L8" i="9"/>
  <c r="L10" i="9"/>
  <c r="L12" i="9"/>
  <c r="L14" i="9"/>
  <c r="L16" i="9"/>
  <c r="L18" i="9"/>
  <c r="L20" i="9"/>
  <c r="L22" i="9"/>
  <c r="L24" i="9"/>
  <c r="L4" i="8"/>
  <c r="L6" i="8"/>
  <c r="L4" i="10"/>
  <c r="L6" i="10"/>
  <c r="L8" i="10"/>
  <c r="L10" i="10"/>
  <c r="L12" i="10"/>
  <c r="L14" i="10"/>
  <c r="L16" i="10"/>
  <c r="L18" i="10"/>
  <c r="L20" i="10"/>
  <c r="L22" i="10"/>
  <c r="L24" i="10"/>
  <c r="L26" i="10"/>
  <c r="L3" i="10"/>
  <c r="L5" i="10"/>
  <c r="L7" i="10"/>
  <c r="L9" i="10"/>
  <c r="L11" i="10"/>
  <c r="L13" i="10"/>
  <c r="L15" i="10"/>
  <c r="L17" i="10"/>
  <c r="L19" i="10"/>
  <c r="L21" i="10"/>
  <c r="L23" i="10"/>
  <c r="L25" i="10"/>
  <c r="L3" i="9"/>
  <c r="L5" i="9"/>
  <c r="L7" i="9"/>
  <c r="L9" i="9"/>
  <c r="L11" i="9"/>
  <c r="L13" i="9"/>
  <c r="L15" i="9"/>
  <c r="L17" i="9"/>
  <c r="L19" i="9"/>
  <c r="L21" i="9"/>
  <c r="L23" i="9"/>
  <c r="L3" i="8"/>
  <c r="L7" i="8"/>
  <c r="L21" i="7"/>
  <c r="L3" i="7"/>
  <c r="L5" i="7"/>
  <c r="L7" i="7"/>
  <c r="L9" i="7"/>
  <c r="L11" i="7"/>
  <c r="L13" i="7"/>
  <c r="L15" i="7"/>
  <c r="L17" i="7"/>
  <c r="L19" i="7"/>
  <c r="L23" i="7"/>
  <c r="L3" i="4"/>
  <c r="L5" i="4"/>
  <c r="L7" i="4"/>
  <c r="L9" i="4"/>
  <c r="L11" i="4"/>
  <c r="L13" i="4"/>
  <c r="L7" i="3"/>
  <c r="L9" i="3"/>
  <c r="L16" i="3"/>
  <c r="L19" i="3"/>
  <c r="L24" i="3"/>
  <c r="L27" i="3"/>
  <c r="L29" i="3"/>
  <c r="L3" i="3"/>
  <c r="L5" i="3"/>
  <c r="L12" i="3"/>
  <c r="L14" i="3"/>
  <c r="L17" i="3"/>
  <c r="L22" i="3"/>
  <c r="L25" i="3"/>
  <c r="L8" i="3"/>
  <c r="L10" i="3"/>
  <c r="L20" i="3"/>
  <c r="L28" i="3"/>
  <c r="L30" i="3"/>
  <c r="L9" i="2"/>
  <c r="L4" i="4"/>
  <c r="L6" i="4"/>
  <c r="L8" i="4"/>
  <c r="L10" i="4"/>
  <c r="L12" i="4"/>
  <c r="L14" i="4"/>
  <c r="L10" i="2"/>
  <c r="L3" i="2"/>
  <c r="L7" i="2"/>
  <c r="L6" i="2"/>
  <c r="L5" i="1"/>
  <c r="L9" i="1"/>
  <c r="L15" i="1"/>
  <c r="L19" i="1"/>
  <c r="L23" i="1"/>
  <c r="L27" i="1"/>
  <c r="L33" i="1"/>
  <c r="L37" i="1"/>
  <c r="L41" i="1"/>
  <c r="L45" i="1"/>
  <c r="L49" i="1"/>
  <c r="L51" i="1"/>
  <c r="L55" i="1"/>
  <c r="L61" i="1"/>
  <c r="L3" i="1"/>
  <c r="L7" i="1"/>
  <c r="L11" i="1"/>
  <c r="L13" i="1"/>
  <c r="L17" i="1"/>
  <c r="L21" i="1"/>
  <c r="L25" i="1"/>
  <c r="L29" i="1"/>
  <c r="L31" i="1"/>
  <c r="L35" i="1"/>
  <c r="L39" i="1"/>
  <c r="L43" i="1"/>
  <c r="L47" i="1"/>
  <c r="L53" i="1"/>
  <c r="L57" i="1"/>
  <c r="L59" i="1"/>
  <c r="L63" i="1"/>
  <c r="L4" i="1"/>
  <c r="L6" i="1"/>
  <c r="L8" i="1"/>
  <c r="L10" i="1"/>
  <c r="L12" i="1"/>
  <c r="L14" i="1"/>
  <c r="L16" i="1"/>
  <c r="L18" i="1"/>
  <c r="L20" i="1"/>
  <c r="L22" i="1"/>
  <c r="L24" i="1"/>
  <c r="L26" i="1"/>
  <c r="L28" i="1"/>
  <c r="L30" i="1"/>
  <c r="L32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</calcChain>
</file>

<file path=xl/sharedStrings.xml><?xml version="1.0" encoding="utf-8"?>
<sst xmlns="http://schemas.openxmlformats.org/spreadsheetml/2006/main" count="832" uniqueCount="458">
  <si>
    <t>姓名</t>
  </si>
  <si>
    <t>技能准考证号</t>
  </si>
  <si>
    <t>看打成绩</t>
  </si>
  <si>
    <t>听打成绩</t>
  </si>
  <si>
    <t>1</t>
  </si>
  <si>
    <t>15</t>
  </si>
  <si>
    <t>左思梦</t>
  </si>
  <si>
    <t>0115</t>
  </si>
  <si>
    <t>2</t>
  </si>
  <si>
    <t>轩雨</t>
  </si>
  <si>
    <t>0109</t>
  </si>
  <si>
    <t>19</t>
  </si>
  <si>
    <t>3</t>
  </si>
  <si>
    <t>霍那巍</t>
  </si>
  <si>
    <t>0119</t>
  </si>
  <si>
    <t>17</t>
  </si>
  <si>
    <t>4</t>
  </si>
  <si>
    <t>蔡冰君</t>
  </si>
  <si>
    <t>0117</t>
  </si>
  <si>
    <t>30</t>
  </si>
  <si>
    <t>5</t>
  </si>
  <si>
    <t>侯斌</t>
  </si>
  <si>
    <t>0230</t>
  </si>
  <si>
    <t>22</t>
  </si>
  <si>
    <t>6</t>
  </si>
  <si>
    <t>袁留泽</t>
  </si>
  <si>
    <t>0122</t>
  </si>
  <si>
    <t>46</t>
  </si>
  <si>
    <t>7</t>
  </si>
  <si>
    <t>祁曾豪</t>
  </si>
  <si>
    <t>0146</t>
  </si>
  <si>
    <t>10</t>
  </si>
  <si>
    <t>8</t>
  </si>
  <si>
    <t>杨阳</t>
  </si>
  <si>
    <t>0110</t>
  </si>
  <si>
    <t>23</t>
  </si>
  <si>
    <t>9</t>
  </si>
  <si>
    <t>樊荣翔</t>
  </si>
  <si>
    <t>0223</t>
  </si>
  <si>
    <t>18</t>
  </si>
  <si>
    <t>周末</t>
  </si>
  <si>
    <t>0118</t>
  </si>
  <si>
    <t>14</t>
  </si>
  <si>
    <t>11</t>
  </si>
  <si>
    <t>李小航</t>
  </si>
  <si>
    <t>0114</t>
  </si>
  <si>
    <t>27</t>
  </si>
  <si>
    <t>12</t>
  </si>
  <si>
    <t>赵陈晨</t>
  </si>
  <si>
    <t>0127</t>
  </si>
  <si>
    <t>13</t>
  </si>
  <si>
    <t>高科</t>
  </si>
  <si>
    <t>0105</t>
  </si>
  <si>
    <t>32</t>
  </si>
  <si>
    <t>李璐</t>
  </si>
  <si>
    <t>0232</t>
  </si>
  <si>
    <t>马明凯</t>
  </si>
  <si>
    <t>0210</t>
  </si>
  <si>
    <t>36</t>
  </si>
  <si>
    <t>16</t>
  </si>
  <si>
    <t>付家暄</t>
  </si>
  <si>
    <t>0236</t>
  </si>
  <si>
    <t>39</t>
  </si>
  <si>
    <t>魏麒麟</t>
  </si>
  <si>
    <t>0239</t>
  </si>
  <si>
    <t>栾晗笑</t>
  </si>
  <si>
    <t>0113</t>
  </si>
  <si>
    <t>梁珂馨</t>
  </si>
  <si>
    <t>0222</t>
  </si>
  <si>
    <t>20</t>
  </si>
  <si>
    <t>陈静文</t>
  </si>
  <si>
    <t>0208</t>
  </si>
  <si>
    <t>40</t>
  </si>
  <si>
    <t>21</t>
  </si>
  <si>
    <t>王美赞</t>
  </si>
  <si>
    <t>0240</t>
  </si>
  <si>
    <t>29</t>
  </si>
  <si>
    <t>陈鹏鹏</t>
  </si>
  <si>
    <t>0229</t>
  </si>
  <si>
    <t>35</t>
  </si>
  <si>
    <t>朱睿光</t>
  </si>
  <si>
    <t>0135</t>
  </si>
  <si>
    <t>24</t>
  </si>
  <si>
    <t>范贝涛</t>
  </si>
  <si>
    <t>0218</t>
  </si>
  <si>
    <t>25</t>
  </si>
  <si>
    <t>张译泽</t>
  </si>
  <si>
    <t>0235</t>
  </si>
  <si>
    <t>26</t>
  </si>
  <si>
    <t>安强</t>
  </si>
  <si>
    <t>0224</t>
  </si>
  <si>
    <t>曹飞宇</t>
  </si>
  <si>
    <t>0220</t>
  </si>
  <si>
    <t>28</t>
  </si>
  <si>
    <t>蒋晓晗</t>
  </si>
  <si>
    <t>0126</t>
  </si>
  <si>
    <t>孔梓名</t>
  </si>
  <si>
    <t>0112</t>
  </si>
  <si>
    <t>41</t>
  </si>
  <si>
    <t>吴荣华</t>
  </si>
  <si>
    <t>0241</t>
  </si>
  <si>
    <t>31</t>
  </si>
  <si>
    <t>赵冉冉</t>
  </si>
  <si>
    <t>0104</t>
  </si>
  <si>
    <t>王艺淼</t>
  </si>
  <si>
    <t>0219</t>
  </si>
  <si>
    <t>33</t>
  </si>
  <si>
    <t>张婷婷</t>
  </si>
  <si>
    <t>0136</t>
  </si>
  <si>
    <t>34</t>
  </si>
  <si>
    <t>赵凯</t>
  </si>
  <si>
    <t>0201</t>
  </si>
  <si>
    <t>赵迪</t>
  </si>
  <si>
    <t>0131</t>
  </si>
  <si>
    <t>42</t>
  </si>
  <si>
    <t>崔文杰</t>
  </si>
  <si>
    <t>0142</t>
  </si>
  <si>
    <t>37</t>
  </si>
  <si>
    <t>0246</t>
  </si>
  <si>
    <t>38</t>
  </si>
  <si>
    <t>施宇</t>
  </si>
  <si>
    <t>0130</t>
  </si>
  <si>
    <t>02</t>
  </si>
  <si>
    <t>耿晋文</t>
  </si>
  <si>
    <t>0102</t>
  </si>
  <si>
    <t>王沣</t>
  </si>
  <si>
    <t>0225</t>
  </si>
  <si>
    <t>曹倩维</t>
  </si>
  <si>
    <t>0211</t>
  </si>
  <si>
    <t>徐聪</t>
  </si>
  <si>
    <t>0139</t>
  </si>
  <si>
    <t>43</t>
  </si>
  <si>
    <t>李丹娅</t>
  </si>
  <si>
    <t>0242</t>
  </si>
  <si>
    <t>44</t>
  </si>
  <si>
    <t>袁文歌</t>
  </si>
  <si>
    <t>0138</t>
  </si>
  <si>
    <t>03</t>
  </si>
  <si>
    <t>45</t>
  </si>
  <si>
    <t>闫利荣</t>
  </si>
  <si>
    <t>0203</t>
  </si>
  <si>
    <t>陈家兴</t>
  </si>
  <si>
    <t>0133</t>
  </si>
  <si>
    <t>47</t>
  </si>
  <si>
    <t>王若男</t>
  </si>
  <si>
    <t>0231</t>
  </si>
  <si>
    <t>48</t>
  </si>
  <si>
    <t>吕正阳</t>
  </si>
  <si>
    <t>0207</t>
  </si>
  <si>
    <t>49</t>
  </si>
  <si>
    <t>沈莹杰</t>
  </si>
  <si>
    <t>0213</t>
  </si>
  <si>
    <t>50</t>
  </si>
  <si>
    <t>李梦梦</t>
  </si>
  <si>
    <t>0132</t>
  </si>
  <si>
    <t>51</t>
  </si>
  <si>
    <t>黎怡君</t>
  </si>
  <si>
    <t>0301</t>
  </si>
  <si>
    <t>52</t>
  </si>
  <si>
    <t>王瑞瑞</t>
  </si>
  <si>
    <t>0143</t>
  </si>
  <si>
    <t>53</t>
  </si>
  <si>
    <t>王佳莹</t>
  </si>
  <si>
    <t>0238</t>
  </si>
  <si>
    <t>54</t>
  </si>
  <si>
    <t>朱梦琳</t>
  </si>
  <si>
    <t>0108</t>
  </si>
  <si>
    <t>55</t>
  </si>
  <si>
    <t>赵哲</t>
  </si>
  <si>
    <t>0204</t>
  </si>
  <si>
    <t>56</t>
  </si>
  <si>
    <t>贾源</t>
  </si>
  <si>
    <t>0234</t>
  </si>
  <si>
    <t>57</t>
  </si>
  <si>
    <t>王盈盈</t>
  </si>
  <si>
    <t>0221</t>
  </si>
  <si>
    <t>58</t>
  </si>
  <si>
    <t>林方丽</t>
  </si>
  <si>
    <t>0106</t>
  </si>
  <si>
    <t>59</t>
  </si>
  <si>
    <t>康婷婷</t>
  </si>
  <si>
    <t>0124</t>
  </si>
  <si>
    <t>60</t>
  </si>
  <si>
    <t>王雅诗</t>
  </si>
  <si>
    <t>0125</t>
  </si>
  <si>
    <t>61</t>
  </si>
  <si>
    <t>武文倩</t>
  </si>
  <si>
    <t>0121</t>
  </si>
  <si>
    <t>62</t>
  </si>
  <si>
    <t>牛素莉</t>
  </si>
  <si>
    <t>0145</t>
  </si>
  <si>
    <t>何智龙</t>
  </si>
  <si>
    <t>0302</t>
  </si>
  <si>
    <t>高铭</t>
  </si>
  <si>
    <t>0305</t>
  </si>
  <si>
    <t>李盼晨</t>
  </si>
  <si>
    <t>0312</t>
  </si>
  <si>
    <t>庞双</t>
  </si>
  <si>
    <t>0310</t>
  </si>
  <si>
    <t>李晓雅</t>
  </si>
  <si>
    <t>0306</t>
  </si>
  <si>
    <t>李豪</t>
  </si>
  <si>
    <t>0304</t>
  </si>
  <si>
    <t>徐慧芳</t>
  </si>
  <si>
    <t>0307</t>
  </si>
  <si>
    <t>张一新</t>
  </si>
  <si>
    <t>0308</t>
  </si>
  <si>
    <t>常哲坤</t>
  </si>
  <si>
    <t>0401</t>
  </si>
  <si>
    <t>王江文</t>
  </si>
  <si>
    <t>0333</t>
  </si>
  <si>
    <t>刘颖颖</t>
  </si>
  <si>
    <t>0408</t>
  </si>
  <si>
    <t>孙莎莎</t>
  </si>
  <si>
    <t>0337</t>
  </si>
  <si>
    <t>孟钰丰</t>
  </si>
  <si>
    <t>0409</t>
  </si>
  <si>
    <t>刘重霄</t>
  </si>
  <si>
    <t>0340</t>
  </si>
  <si>
    <t>雷雨霏</t>
  </si>
  <si>
    <t>0346</t>
  </si>
  <si>
    <t>刘壮</t>
  </si>
  <si>
    <t>0339</t>
  </si>
  <si>
    <t>戚彦超</t>
  </si>
  <si>
    <t>0324</t>
  </si>
  <si>
    <t>周广科</t>
  </si>
  <si>
    <t>0314</t>
  </si>
  <si>
    <t>张航源</t>
  </si>
  <si>
    <t>0406</t>
  </si>
  <si>
    <t>远方</t>
  </si>
  <si>
    <t>0326</t>
  </si>
  <si>
    <t>李星辰</t>
  </si>
  <si>
    <t>0317</t>
  </si>
  <si>
    <t>宋文情</t>
  </si>
  <si>
    <t>0318</t>
  </si>
  <si>
    <t>范永辉</t>
  </si>
  <si>
    <t>0321</t>
  </si>
  <si>
    <t>任梦豪</t>
  </si>
  <si>
    <t>0323</t>
  </si>
  <si>
    <t>陈琼</t>
  </si>
  <si>
    <t>0404</t>
  </si>
  <si>
    <t>刘臣阳</t>
  </si>
  <si>
    <t>0343</t>
  </si>
  <si>
    <t>任会敏</t>
  </si>
  <si>
    <t>0344</t>
  </si>
  <si>
    <t>王明睿</t>
  </si>
  <si>
    <t>0345</t>
  </si>
  <si>
    <t>刘彩云</t>
  </si>
  <si>
    <t>0316</t>
  </si>
  <si>
    <t>迟蕾</t>
  </si>
  <si>
    <t>0319</t>
  </si>
  <si>
    <t>李敏</t>
  </si>
  <si>
    <t>0403</t>
  </si>
  <si>
    <t>来珂珂</t>
  </si>
  <si>
    <t>0315</t>
  </si>
  <si>
    <t>陈星涵</t>
  </si>
  <si>
    <t>0320</t>
  </si>
  <si>
    <t>刘清溪</t>
  </si>
  <si>
    <t>0338</t>
  </si>
  <si>
    <t>尹倩倩</t>
  </si>
  <si>
    <t>0322</t>
  </si>
  <si>
    <t>马登峰</t>
  </si>
  <si>
    <t>0332</t>
  </si>
  <si>
    <t>王毅然</t>
  </si>
  <si>
    <t>0416</t>
  </si>
  <si>
    <t>王文彬</t>
  </si>
  <si>
    <t>0419</t>
  </si>
  <si>
    <t>胡四汀</t>
  </si>
  <si>
    <t>0424</t>
  </si>
  <si>
    <t>贺舒畅</t>
  </si>
  <si>
    <t>0426</t>
  </si>
  <si>
    <t>张丹阳</t>
  </si>
  <si>
    <t>0412</t>
  </si>
  <si>
    <t>徐明远</t>
  </si>
  <si>
    <t>0418</t>
  </si>
  <si>
    <t>康伟光</t>
  </si>
  <si>
    <t>0423</t>
  </si>
  <si>
    <t>李阳</t>
  </si>
  <si>
    <t>0420</t>
  </si>
  <si>
    <t>马旗旗</t>
  </si>
  <si>
    <t>0414</t>
  </si>
  <si>
    <t>苏莹</t>
  </si>
  <si>
    <t>0415</t>
  </si>
  <si>
    <t>张亚辉</t>
  </si>
  <si>
    <t>0411</t>
  </si>
  <si>
    <t>顾浩</t>
  </si>
  <si>
    <t>0427</t>
  </si>
  <si>
    <t>王新军</t>
  </si>
  <si>
    <t>0430</t>
  </si>
  <si>
    <t>郑书盟</t>
  </si>
  <si>
    <t>0432</t>
  </si>
  <si>
    <t>韩可可</t>
  </si>
  <si>
    <t>0431</t>
  </si>
  <si>
    <t>董潇楠</t>
  </si>
  <si>
    <t>0504</t>
  </si>
  <si>
    <t>刘凯</t>
  </si>
  <si>
    <t>0511</t>
  </si>
  <si>
    <t>杨一帆</t>
  </si>
  <si>
    <t>0445</t>
  </si>
  <si>
    <t>徐宝帅</t>
  </si>
  <si>
    <t>0506</t>
  </si>
  <si>
    <t>郭世威</t>
  </si>
  <si>
    <t>0433</t>
  </si>
  <si>
    <t>徐宝杰</t>
  </si>
  <si>
    <t>0505</t>
  </si>
  <si>
    <t>李辉</t>
  </si>
  <si>
    <t>0509</t>
  </si>
  <si>
    <t>0441</t>
  </si>
  <si>
    <t>祝国国</t>
  </si>
  <si>
    <t>0510</t>
  </si>
  <si>
    <t>任轩颖</t>
  </si>
  <si>
    <t>0439</t>
  </si>
  <si>
    <t>马稞洋</t>
  </si>
  <si>
    <t>0507</t>
  </si>
  <si>
    <t>申莉莉</t>
  </si>
  <si>
    <t>0428</t>
  </si>
  <si>
    <t>赵北方</t>
  </si>
  <si>
    <t>0440</t>
  </si>
  <si>
    <t>顾肖慧</t>
  </si>
  <si>
    <t>0434</t>
  </si>
  <si>
    <t>刘瑞</t>
  </si>
  <si>
    <t>0438</t>
  </si>
  <si>
    <t>王灿景</t>
  </si>
  <si>
    <t>0444</t>
  </si>
  <si>
    <t>李芳芳</t>
  </si>
  <si>
    <t>0436</t>
  </si>
  <si>
    <t>符彩华</t>
  </si>
  <si>
    <t>0512</t>
  </si>
  <si>
    <t>任书慧</t>
  </si>
  <si>
    <t>0443</t>
  </si>
  <si>
    <t>李旭</t>
  </si>
  <si>
    <t>0514</t>
  </si>
  <si>
    <t>冯秋亚</t>
  </si>
  <si>
    <t>0520</t>
  </si>
  <si>
    <t>张力丹</t>
  </si>
  <si>
    <t>0515</t>
  </si>
  <si>
    <t>陈烜汭</t>
  </si>
  <si>
    <t>0519</t>
  </si>
  <si>
    <t>胡杨杨</t>
  </si>
  <si>
    <t>0521</t>
  </si>
  <si>
    <t>孙园园</t>
  </si>
  <si>
    <t>0516</t>
  </si>
  <si>
    <t>郑程方</t>
  </si>
  <si>
    <t>0542</t>
  </si>
  <si>
    <t>张益博</t>
  </si>
  <si>
    <t>0545</t>
  </si>
  <si>
    <t>刘文静</t>
  </si>
  <si>
    <t>0603</t>
  </si>
  <si>
    <t>李孟玮</t>
  </si>
  <si>
    <t>0609</t>
  </si>
  <si>
    <t>韩堃</t>
  </si>
  <si>
    <t>0528</t>
  </si>
  <si>
    <t>叶静</t>
  </si>
  <si>
    <t>0535</t>
  </si>
  <si>
    <t>焦晓雨</t>
  </si>
  <si>
    <t>0604</t>
  </si>
  <si>
    <t>王越</t>
  </si>
  <si>
    <t>0531</t>
  </si>
  <si>
    <t>薛畅畅</t>
  </si>
  <si>
    <t>0525</t>
  </si>
  <si>
    <t>谷振</t>
  </si>
  <si>
    <t>0544</t>
  </si>
  <si>
    <t>葛小玲</t>
  </si>
  <si>
    <t>0601</t>
  </si>
  <si>
    <t>李诗薇</t>
  </si>
  <si>
    <t>0541</t>
  </si>
  <si>
    <t>张慧言</t>
  </si>
  <si>
    <t>0529</t>
  </si>
  <si>
    <t>靳放放</t>
  </si>
  <si>
    <t>0540</t>
  </si>
  <si>
    <t>王倩倩</t>
  </si>
  <si>
    <t>0523</t>
  </si>
  <si>
    <t>张馨匀</t>
  </si>
  <si>
    <t>0608</t>
  </si>
  <si>
    <t>何晶晶</t>
  </si>
  <si>
    <t>0539</t>
  </si>
  <si>
    <t>张鹏</t>
  </si>
  <si>
    <t>0607</t>
  </si>
  <si>
    <t>郭慧</t>
  </si>
  <si>
    <t>0526</t>
  </si>
  <si>
    <t>胡晓莉</t>
  </si>
  <si>
    <t>0537</t>
  </si>
  <si>
    <t>王想想</t>
  </si>
  <si>
    <t>0534</t>
  </si>
  <si>
    <t>吕雪萍</t>
  </si>
  <si>
    <t>0532</t>
  </si>
  <si>
    <t>周源</t>
  </si>
  <si>
    <t>0613</t>
  </si>
  <si>
    <t>贾畅畅</t>
  </si>
  <si>
    <t>0626</t>
  </si>
  <si>
    <t>刘金金</t>
  </si>
  <si>
    <t>0614</t>
  </si>
  <si>
    <t>张文亚</t>
  </si>
  <si>
    <t>0627</t>
  </si>
  <si>
    <t>马潇钰</t>
  </si>
  <si>
    <t>0633</t>
  </si>
  <si>
    <t>蒋国奎</t>
  </si>
  <si>
    <t>0642</t>
  </si>
  <si>
    <t>谭娅萍</t>
  </si>
  <si>
    <t>0610</t>
  </si>
  <si>
    <t>王凯旋</t>
  </si>
  <si>
    <t>0638</t>
  </si>
  <si>
    <t>倪慧娜</t>
  </si>
  <si>
    <t>0624</t>
  </si>
  <si>
    <t>徐格格</t>
  </si>
  <si>
    <t>0611</t>
  </si>
  <si>
    <t>何俊</t>
  </si>
  <si>
    <t>0623</t>
  </si>
  <si>
    <t>赵振攀</t>
  </si>
  <si>
    <t>0619</t>
  </si>
  <si>
    <t>张庆</t>
  </si>
  <si>
    <t>0620</t>
  </si>
  <si>
    <t>张舒雅</t>
  </si>
  <si>
    <t>0630</t>
  </si>
  <si>
    <t>靳晨晨</t>
  </si>
  <si>
    <t>0644</t>
  </si>
  <si>
    <t>李冠林</t>
  </si>
  <si>
    <t>0612</t>
  </si>
  <si>
    <t>李媛媛</t>
  </si>
  <si>
    <t>0637</t>
  </si>
  <si>
    <t>刘娇娇</t>
  </si>
  <si>
    <t>0631</t>
  </si>
  <si>
    <t>付梦祥</t>
  </si>
  <si>
    <t>0622</t>
  </si>
  <si>
    <t>李博</t>
  </si>
  <si>
    <t>0635</t>
  </si>
  <si>
    <t>田宇翔</t>
  </si>
  <si>
    <t>0625</t>
  </si>
  <si>
    <t>周莉莉</t>
  </si>
  <si>
    <t>0639</t>
  </si>
  <si>
    <t>张颖</t>
  </si>
  <si>
    <t>0640</t>
  </si>
  <si>
    <t>杨苗苗</t>
  </si>
  <si>
    <t>0617</t>
  </si>
  <si>
    <t>职位代码</t>
    <phoneticPr fontId="5" type="noConversion"/>
  </si>
  <si>
    <t>01</t>
    <phoneticPr fontId="5" type="noConversion"/>
  </si>
  <si>
    <t>02</t>
    <phoneticPr fontId="5" type="noConversion"/>
  </si>
  <si>
    <r>
      <t>0</t>
    </r>
    <r>
      <rPr>
        <sz val="11"/>
        <rFont val="宋体"/>
        <family val="3"/>
        <charset val="134"/>
        <scheme val="minor"/>
      </rPr>
      <t>2</t>
    </r>
    <phoneticPr fontId="5" type="noConversion"/>
  </si>
  <si>
    <r>
      <t>02</t>
    </r>
    <r>
      <rPr>
        <sz val="11"/>
        <rFont val="宋体"/>
        <family val="3"/>
        <charset val="134"/>
        <scheme val="minor"/>
      </rPr>
      <t/>
    </r>
  </si>
  <si>
    <r>
      <t>0</t>
    </r>
    <r>
      <rPr>
        <sz val="11"/>
        <rFont val="宋体"/>
        <family val="3"/>
        <charset val="134"/>
        <scheme val="minor"/>
      </rPr>
      <t>3</t>
    </r>
    <phoneticPr fontId="5" type="noConversion"/>
  </si>
  <si>
    <t>03</t>
    <phoneticPr fontId="5" type="noConversion"/>
  </si>
  <si>
    <r>
      <t>03</t>
    </r>
    <r>
      <rPr>
        <sz val="11"/>
        <rFont val="宋体"/>
        <family val="3"/>
        <charset val="134"/>
        <scheme val="minor"/>
      </rPr>
      <t/>
    </r>
  </si>
  <si>
    <t>04</t>
    <phoneticPr fontId="5" type="noConversion"/>
  </si>
  <si>
    <r>
      <t>周口市法院2</t>
    </r>
    <r>
      <rPr>
        <sz val="20"/>
        <color theme="1"/>
        <rFont val="黑体"/>
        <family val="3"/>
        <charset val="134"/>
      </rPr>
      <t>022年公开招聘聘任制书记员面试人员名单</t>
    </r>
    <phoneticPr fontId="5" type="noConversion"/>
  </si>
  <si>
    <t>周口市法院2022年公开招聘聘任制书记员面试人员名单</t>
    <phoneticPr fontId="5" type="noConversion"/>
  </si>
  <si>
    <t>职位代码</t>
    <phoneticPr fontId="5" type="noConversion"/>
  </si>
  <si>
    <r>
      <t>0</t>
    </r>
    <r>
      <rPr>
        <sz val="11"/>
        <rFont val="宋体"/>
        <family val="3"/>
        <charset val="134"/>
        <scheme val="minor"/>
      </rPr>
      <t>5</t>
    </r>
    <phoneticPr fontId="5" type="noConversion"/>
  </si>
  <si>
    <r>
      <t>08</t>
    </r>
    <r>
      <rPr>
        <sz val="11"/>
        <rFont val="宋体"/>
        <family val="3"/>
        <charset val="134"/>
        <scheme val="minor"/>
      </rPr>
      <t/>
    </r>
  </si>
  <si>
    <t>周口市法院2022年公开招聘聘任制书记员面试人员名单</t>
    <phoneticPr fontId="5" type="noConversion"/>
  </si>
  <si>
    <t>06</t>
    <phoneticPr fontId="5" type="noConversion"/>
  </si>
  <si>
    <r>
      <t>0</t>
    </r>
    <r>
      <rPr>
        <sz val="11"/>
        <rFont val="宋体"/>
        <family val="3"/>
        <charset val="134"/>
        <scheme val="minor"/>
      </rPr>
      <t>7</t>
    </r>
    <phoneticPr fontId="5" type="noConversion"/>
  </si>
  <si>
    <r>
      <t>0</t>
    </r>
    <r>
      <rPr>
        <sz val="11"/>
        <rFont val="宋体"/>
        <family val="3"/>
        <charset val="134"/>
        <scheme val="minor"/>
      </rPr>
      <t>8</t>
    </r>
    <phoneticPr fontId="5" type="noConversion"/>
  </si>
  <si>
    <t>笔试成绩</t>
    <phoneticPr fontId="5" type="noConversion"/>
  </si>
  <si>
    <t>技能考试成绩（看打、听打各占50%）</t>
    <phoneticPr fontId="5" type="noConversion"/>
  </si>
  <si>
    <t>技能考试成绩（占总成绩40%）</t>
    <phoneticPr fontId="5" type="noConversion"/>
  </si>
  <si>
    <t>笔试成绩（占总成绩30%）</t>
    <phoneticPr fontId="5" type="noConversion"/>
  </si>
  <si>
    <t>笔试加技能考试成绩</t>
    <phoneticPr fontId="5" type="noConversion"/>
  </si>
  <si>
    <t>序号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</si>
</sst>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7">
    <xf numFmtId="0" fontId="0" fillId="0" borderId="0" xfId="0"/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shrinkToFit="1"/>
    </xf>
    <xf numFmtId="177" fontId="1" fillId="0" borderId="2" xfId="0" applyNumberFormat="1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tabSelected="1" workbookViewId="0">
      <selection activeCell="N19" sqref="N19"/>
    </sheetView>
  </sheetViews>
  <sheetFormatPr defaultColWidth="9" defaultRowHeight="13.5"/>
  <cols>
    <col min="1" max="1" width="5.375" style="2" customWidth="1"/>
    <col min="2" max="2" width="6.25" style="3" customWidth="1"/>
    <col min="3" max="3" width="11.25" style="4" customWidth="1"/>
    <col min="4" max="4" width="5.375" style="4" customWidth="1"/>
    <col min="5" max="5" width="12.375" style="4" customWidth="1"/>
    <col min="6" max="6" width="10.75" style="5" customWidth="1"/>
    <col min="7" max="7" width="11.25" style="5" customWidth="1"/>
    <col min="8" max="8" width="13.375" style="2" customWidth="1"/>
    <col min="9" max="9" width="12" style="2" customWidth="1"/>
    <col min="10" max="10" width="12.375" style="2" customWidth="1"/>
    <col min="11" max="11" width="10.5" style="2" customWidth="1"/>
    <col min="12" max="12" width="9" style="21"/>
    <col min="13" max="16384" width="9" style="2"/>
  </cols>
  <sheetData>
    <row r="1" spans="2:12" s="1" customFormat="1" ht="46.15" customHeight="1">
      <c r="B1" s="23" t="s">
        <v>443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46.5" customHeight="1">
      <c r="B2" s="14" t="s">
        <v>457</v>
      </c>
      <c r="C2" s="7" t="s">
        <v>0</v>
      </c>
      <c r="D2" s="15" t="s">
        <v>434</v>
      </c>
      <c r="E2" s="7" t="s">
        <v>1</v>
      </c>
      <c r="F2" s="8" t="s">
        <v>2</v>
      </c>
      <c r="G2" s="8" t="s">
        <v>3</v>
      </c>
      <c r="H2" s="10" t="s">
        <v>453</v>
      </c>
      <c r="I2" s="11" t="s">
        <v>452</v>
      </c>
      <c r="J2" s="10" t="s">
        <v>454</v>
      </c>
      <c r="K2" s="10" t="s">
        <v>455</v>
      </c>
      <c r="L2" s="19" t="s">
        <v>456</v>
      </c>
    </row>
    <row r="3" spans="2:12" ht="15.95" customHeight="1">
      <c r="B3" s="6" t="s">
        <v>4</v>
      </c>
      <c r="C3" s="7" t="s">
        <v>6</v>
      </c>
      <c r="D3" s="14" t="s">
        <v>435</v>
      </c>
      <c r="E3" s="7" t="s">
        <v>7</v>
      </c>
      <c r="F3" s="9">
        <v>92.11</v>
      </c>
      <c r="G3" s="8">
        <v>81</v>
      </c>
      <c r="H3" s="11">
        <f t="shared" ref="H3:H64" si="0">F3/2+G3/2</f>
        <v>86.555000000000007</v>
      </c>
      <c r="I3" s="12">
        <v>87.8</v>
      </c>
      <c r="J3" s="11">
        <f t="shared" ref="J3:J64" si="1">H3*0.4</f>
        <v>34.622000000000007</v>
      </c>
      <c r="K3" s="11">
        <f t="shared" ref="K3:K64" si="2">I3*0.3</f>
        <v>26.34</v>
      </c>
      <c r="L3" s="20">
        <f t="shared" ref="L3:L64" si="3">J3+K3</f>
        <v>60.962000000000003</v>
      </c>
    </row>
    <row r="4" spans="2:12" ht="15.95" customHeight="1">
      <c r="B4" s="6" t="s">
        <v>8</v>
      </c>
      <c r="C4" s="7" t="s">
        <v>9</v>
      </c>
      <c r="D4" s="14" t="s">
        <v>435</v>
      </c>
      <c r="E4" s="7" t="s">
        <v>10</v>
      </c>
      <c r="F4" s="9">
        <v>85.92</v>
      </c>
      <c r="G4" s="8">
        <v>79.78</v>
      </c>
      <c r="H4" s="11">
        <f t="shared" si="0"/>
        <v>82.85</v>
      </c>
      <c r="I4" s="12">
        <v>88.6</v>
      </c>
      <c r="J4" s="11">
        <f t="shared" si="1"/>
        <v>33.14</v>
      </c>
      <c r="K4" s="11">
        <f t="shared" si="2"/>
        <v>26.58</v>
      </c>
      <c r="L4" s="20">
        <f t="shared" si="3"/>
        <v>59.72</v>
      </c>
    </row>
    <row r="5" spans="2:12" ht="15.95" customHeight="1">
      <c r="B5" s="6" t="s">
        <v>12</v>
      </c>
      <c r="C5" s="7" t="s">
        <v>13</v>
      </c>
      <c r="D5" s="14" t="s">
        <v>435</v>
      </c>
      <c r="E5" s="7" t="s">
        <v>14</v>
      </c>
      <c r="F5" s="9">
        <v>86.25</v>
      </c>
      <c r="G5" s="8">
        <v>80</v>
      </c>
      <c r="H5" s="11">
        <f t="shared" si="0"/>
        <v>83.125</v>
      </c>
      <c r="I5" s="12">
        <v>87.2</v>
      </c>
      <c r="J5" s="11">
        <f t="shared" si="1"/>
        <v>33.25</v>
      </c>
      <c r="K5" s="11">
        <f t="shared" si="2"/>
        <v>26.16</v>
      </c>
      <c r="L5" s="20">
        <f t="shared" si="3"/>
        <v>59.41</v>
      </c>
    </row>
    <row r="6" spans="2:12" ht="15.95" customHeight="1">
      <c r="B6" s="6" t="s">
        <v>16</v>
      </c>
      <c r="C6" s="7" t="s">
        <v>17</v>
      </c>
      <c r="D6" s="14" t="s">
        <v>435</v>
      </c>
      <c r="E6" s="7" t="s">
        <v>18</v>
      </c>
      <c r="F6" s="9">
        <v>84.92</v>
      </c>
      <c r="G6" s="8">
        <v>78.69</v>
      </c>
      <c r="H6" s="11">
        <f t="shared" si="0"/>
        <v>81.805000000000007</v>
      </c>
      <c r="I6" s="12">
        <v>87.6</v>
      </c>
      <c r="J6" s="11">
        <f t="shared" si="1"/>
        <v>32.722000000000001</v>
      </c>
      <c r="K6" s="11">
        <f t="shared" si="2"/>
        <v>26.279999999999998</v>
      </c>
      <c r="L6" s="20">
        <f t="shared" si="3"/>
        <v>59.001999999999995</v>
      </c>
    </row>
    <row r="7" spans="2:12" ht="15.95" customHeight="1">
      <c r="B7" s="6" t="s">
        <v>20</v>
      </c>
      <c r="C7" s="7" t="s">
        <v>21</v>
      </c>
      <c r="D7" s="14" t="s">
        <v>435</v>
      </c>
      <c r="E7" s="7" t="s">
        <v>22</v>
      </c>
      <c r="F7" s="9">
        <v>94.78</v>
      </c>
      <c r="G7" s="8">
        <v>77.81</v>
      </c>
      <c r="H7" s="11">
        <f t="shared" si="0"/>
        <v>86.295000000000002</v>
      </c>
      <c r="I7" s="12">
        <v>81.100000000000094</v>
      </c>
      <c r="J7" s="11">
        <f t="shared" si="1"/>
        <v>34.518000000000001</v>
      </c>
      <c r="K7" s="11">
        <f t="shared" si="2"/>
        <v>24.330000000000027</v>
      </c>
      <c r="L7" s="20">
        <f t="shared" si="3"/>
        <v>58.848000000000027</v>
      </c>
    </row>
    <row r="8" spans="2:12" ht="15.95" customHeight="1">
      <c r="B8" s="6" t="s">
        <v>24</v>
      </c>
      <c r="C8" s="7" t="s">
        <v>25</v>
      </c>
      <c r="D8" s="14" t="s">
        <v>435</v>
      </c>
      <c r="E8" s="7" t="s">
        <v>26</v>
      </c>
      <c r="F8" s="9">
        <v>80.69</v>
      </c>
      <c r="G8" s="8">
        <v>81.849999999999994</v>
      </c>
      <c r="H8" s="11">
        <f t="shared" si="0"/>
        <v>81.27</v>
      </c>
      <c r="I8" s="12">
        <v>86.8</v>
      </c>
      <c r="J8" s="11">
        <f t="shared" si="1"/>
        <v>32.508000000000003</v>
      </c>
      <c r="K8" s="11">
        <f t="shared" si="2"/>
        <v>26.04</v>
      </c>
      <c r="L8" s="20">
        <f t="shared" si="3"/>
        <v>58.548000000000002</v>
      </c>
    </row>
    <row r="9" spans="2:12" ht="15.95" customHeight="1">
      <c r="B9" s="6" t="s">
        <v>28</v>
      </c>
      <c r="C9" s="7" t="s">
        <v>29</v>
      </c>
      <c r="D9" s="14" t="s">
        <v>435</v>
      </c>
      <c r="E9" s="7" t="s">
        <v>30</v>
      </c>
      <c r="F9" s="9">
        <v>87.59</v>
      </c>
      <c r="G9" s="8">
        <v>77.91</v>
      </c>
      <c r="H9" s="11">
        <f t="shared" si="0"/>
        <v>82.75</v>
      </c>
      <c r="I9" s="12">
        <v>83.7</v>
      </c>
      <c r="J9" s="11">
        <f t="shared" si="1"/>
        <v>33.1</v>
      </c>
      <c r="K9" s="11">
        <f t="shared" si="2"/>
        <v>25.11</v>
      </c>
      <c r="L9" s="20">
        <f t="shared" si="3"/>
        <v>58.21</v>
      </c>
    </row>
    <row r="10" spans="2:12" ht="15.95" customHeight="1">
      <c r="B10" s="6" t="s">
        <v>32</v>
      </c>
      <c r="C10" s="7" t="s">
        <v>33</v>
      </c>
      <c r="D10" s="14" t="s">
        <v>435</v>
      </c>
      <c r="E10" s="7" t="s">
        <v>34</v>
      </c>
      <c r="F10" s="9">
        <v>78.91</v>
      </c>
      <c r="G10" s="8">
        <v>76.709999999999994</v>
      </c>
      <c r="H10" s="11">
        <f t="shared" si="0"/>
        <v>77.81</v>
      </c>
      <c r="I10" s="12">
        <v>88.4</v>
      </c>
      <c r="J10" s="11">
        <f t="shared" si="1"/>
        <v>31.124000000000002</v>
      </c>
      <c r="K10" s="11">
        <f t="shared" si="2"/>
        <v>26.52</v>
      </c>
      <c r="L10" s="20">
        <f t="shared" si="3"/>
        <v>57.644000000000005</v>
      </c>
    </row>
    <row r="11" spans="2:12" ht="15.95" customHeight="1">
      <c r="B11" s="6" t="s">
        <v>36</v>
      </c>
      <c r="C11" s="7" t="s">
        <v>37</v>
      </c>
      <c r="D11" s="14" t="s">
        <v>435</v>
      </c>
      <c r="E11" s="7" t="s">
        <v>38</v>
      </c>
      <c r="F11" s="9">
        <v>84.14</v>
      </c>
      <c r="G11" s="8">
        <v>80.77</v>
      </c>
      <c r="H11" s="11">
        <f t="shared" si="0"/>
        <v>82.454999999999998</v>
      </c>
      <c r="I11" s="12">
        <v>82</v>
      </c>
      <c r="J11" s="11">
        <f t="shared" si="1"/>
        <v>32.981999999999999</v>
      </c>
      <c r="K11" s="11">
        <f t="shared" si="2"/>
        <v>24.599999999999998</v>
      </c>
      <c r="L11" s="20">
        <f t="shared" si="3"/>
        <v>57.581999999999994</v>
      </c>
    </row>
    <row r="12" spans="2:12" ht="15.95" customHeight="1">
      <c r="B12" s="6" t="s">
        <v>31</v>
      </c>
      <c r="C12" s="7" t="s">
        <v>40</v>
      </c>
      <c r="D12" s="14" t="s">
        <v>435</v>
      </c>
      <c r="E12" s="7" t="s">
        <v>41</v>
      </c>
      <c r="F12" s="9">
        <v>80.2</v>
      </c>
      <c r="G12" s="8">
        <v>75.540000000000006</v>
      </c>
      <c r="H12" s="11">
        <f t="shared" si="0"/>
        <v>77.87</v>
      </c>
      <c r="I12" s="12">
        <v>87.6</v>
      </c>
      <c r="J12" s="11">
        <f t="shared" si="1"/>
        <v>31.148000000000003</v>
      </c>
      <c r="K12" s="11">
        <f t="shared" si="2"/>
        <v>26.279999999999998</v>
      </c>
      <c r="L12" s="20">
        <f t="shared" si="3"/>
        <v>57.427999999999997</v>
      </c>
    </row>
    <row r="13" spans="2:12" ht="15.95" customHeight="1">
      <c r="B13" s="6" t="s">
        <v>43</v>
      </c>
      <c r="C13" s="7" t="s">
        <v>44</v>
      </c>
      <c r="D13" s="14" t="s">
        <v>435</v>
      </c>
      <c r="E13" s="7" t="s">
        <v>45</v>
      </c>
      <c r="F13" s="9">
        <v>81.12</v>
      </c>
      <c r="G13" s="8">
        <v>73.099999999999994</v>
      </c>
      <c r="H13" s="11">
        <f t="shared" si="0"/>
        <v>77.11</v>
      </c>
      <c r="I13" s="12">
        <v>88</v>
      </c>
      <c r="J13" s="11">
        <f t="shared" si="1"/>
        <v>30.844000000000001</v>
      </c>
      <c r="K13" s="11">
        <f t="shared" si="2"/>
        <v>26.4</v>
      </c>
      <c r="L13" s="20">
        <f t="shared" si="3"/>
        <v>57.244</v>
      </c>
    </row>
    <row r="14" spans="2:12" ht="15.95" customHeight="1">
      <c r="B14" s="6" t="s">
        <v>47</v>
      </c>
      <c r="C14" s="7" t="s">
        <v>48</v>
      </c>
      <c r="D14" s="14" t="s">
        <v>435</v>
      </c>
      <c r="E14" s="7" t="s">
        <v>49</v>
      </c>
      <c r="F14" s="9">
        <v>74.98</v>
      </c>
      <c r="G14" s="8">
        <v>72.78</v>
      </c>
      <c r="H14" s="11">
        <f t="shared" si="0"/>
        <v>73.88</v>
      </c>
      <c r="I14" s="12">
        <v>86.2</v>
      </c>
      <c r="J14" s="11">
        <f t="shared" si="1"/>
        <v>29.552</v>
      </c>
      <c r="K14" s="11">
        <f t="shared" si="2"/>
        <v>25.86</v>
      </c>
      <c r="L14" s="20">
        <f t="shared" si="3"/>
        <v>55.411999999999999</v>
      </c>
    </row>
    <row r="15" spans="2:12" ht="15.95" customHeight="1">
      <c r="B15" s="6" t="s">
        <v>50</v>
      </c>
      <c r="C15" s="7" t="s">
        <v>51</v>
      </c>
      <c r="D15" s="14" t="s">
        <v>435</v>
      </c>
      <c r="E15" s="7" t="s">
        <v>52</v>
      </c>
      <c r="F15" s="9">
        <v>66.010000000000005</v>
      </c>
      <c r="G15" s="8">
        <v>73.08</v>
      </c>
      <c r="H15" s="11">
        <f t="shared" si="0"/>
        <v>69.545000000000002</v>
      </c>
      <c r="I15" s="12">
        <v>89.1</v>
      </c>
      <c r="J15" s="11">
        <f t="shared" si="1"/>
        <v>27.818000000000001</v>
      </c>
      <c r="K15" s="11">
        <f t="shared" si="2"/>
        <v>26.729999999999997</v>
      </c>
      <c r="L15" s="20">
        <f t="shared" si="3"/>
        <v>54.548000000000002</v>
      </c>
    </row>
    <row r="16" spans="2:12" ht="15.95" customHeight="1">
      <c r="B16" s="6" t="s">
        <v>42</v>
      </c>
      <c r="C16" s="7" t="s">
        <v>54</v>
      </c>
      <c r="D16" s="14" t="s">
        <v>435</v>
      </c>
      <c r="E16" s="7" t="s">
        <v>55</v>
      </c>
      <c r="F16" s="9">
        <v>76.260000000000005</v>
      </c>
      <c r="G16" s="8">
        <v>69.13</v>
      </c>
      <c r="H16" s="11">
        <f t="shared" si="0"/>
        <v>72.694999999999993</v>
      </c>
      <c r="I16" s="12">
        <v>81</v>
      </c>
      <c r="J16" s="11">
        <f t="shared" si="1"/>
        <v>29.077999999999999</v>
      </c>
      <c r="K16" s="11">
        <f t="shared" si="2"/>
        <v>24.3</v>
      </c>
      <c r="L16" s="20">
        <f t="shared" si="3"/>
        <v>53.378</v>
      </c>
    </row>
    <row r="17" spans="2:12" ht="15.95" customHeight="1">
      <c r="B17" s="6" t="s">
        <v>5</v>
      </c>
      <c r="C17" s="7" t="s">
        <v>56</v>
      </c>
      <c r="D17" s="14" t="s">
        <v>435</v>
      </c>
      <c r="E17" s="7" t="s">
        <v>57</v>
      </c>
      <c r="F17" s="9">
        <v>77.73</v>
      </c>
      <c r="G17" s="8">
        <v>64.2</v>
      </c>
      <c r="H17" s="11">
        <f t="shared" si="0"/>
        <v>70.965000000000003</v>
      </c>
      <c r="I17" s="12">
        <v>83</v>
      </c>
      <c r="J17" s="11">
        <f t="shared" si="1"/>
        <v>28.386000000000003</v>
      </c>
      <c r="K17" s="11">
        <f t="shared" si="2"/>
        <v>24.9</v>
      </c>
      <c r="L17" s="20">
        <f t="shared" si="3"/>
        <v>53.286000000000001</v>
      </c>
    </row>
    <row r="18" spans="2:12" ht="15.95" customHeight="1">
      <c r="B18" s="6" t="s">
        <v>59</v>
      </c>
      <c r="C18" s="7" t="s">
        <v>60</v>
      </c>
      <c r="D18" s="14" t="s">
        <v>435</v>
      </c>
      <c r="E18" s="7" t="s">
        <v>61</v>
      </c>
      <c r="F18" s="9">
        <v>65.42</v>
      </c>
      <c r="G18" s="8">
        <v>72.290000000000006</v>
      </c>
      <c r="H18" s="11">
        <f t="shared" si="0"/>
        <v>68.855000000000004</v>
      </c>
      <c r="I18" s="12">
        <v>80.8</v>
      </c>
      <c r="J18" s="11">
        <f t="shared" si="1"/>
        <v>27.542000000000002</v>
      </c>
      <c r="K18" s="11">
        <f t="shared" si="2"/>
        <v>24.24</v>
      </c>
      <c r="L18" s="20">
        <f t="shared" si="3"/>
        <v>51.781999999999996</v>
      </c>
    </row>
    <row r="19" spans="2:12" ht="15.95" customHeight="1">
      <c r="B19" s="6" t="s">
        <v>15</v>
      </c>
      <c r="C19" s="7" t="s">
        <v>63</v>
      </c>
      <c r="D19" s="14" t="s">
        <v>435</v>
      </c>
      <c r="E19" s="7" t="s">
        <v>64</v>
      </c>
      <c r="F19" s="9">
        <v>67.88</v>
      </c>
      <c r="G19" s="8">
        <v>69.33</v>
      </c>
      <c r="H19" s="11">
        <f t="shared" si="0"/>
        <v>68.60499999999999</v>
      </c>
      <c r="I19" s="12">
        <v>80.500000000000099</v>
      </c>
      <c r="J19" s="11">
        <f t="shared" si="1"/>
        <v>27.441999999999997</v>
      </c>
      <c r="K19" s="11">
        <f t="shared" si="2"/>
        <v>24.150000000000031</v>
      </c>
      <c r="L19" s="20">
        <f t="shared" si="3"/>
        <v>51.592000000000027</v>
      </c>
    </row>
    <row r="20" spans="2:12" ht="15.95" customHeight="1">
      <c r="B20" s="6" t="s">
        <v>39</v>
      </c>
      <c r="C20" s="7" t="s">
        <v>65</v>
      </c>
      <c r="D20" s="14" t="s">
        <v>435</v>
      </c>
      <c r="E20" s="7" t="s">
        <v>66</v>
      </c>
      <c r="F20" s="9">
        <v>60.49</v>
      </c>
      <c r="G20" s="8">
        <v>64.69</v>
      </c>
      <c r="H20" s="11">
        <f t="shared" si="0"/>
        <v>62.59</v>
      </c>
      <c r="I20" s="12">
        <v>88.2</v>
      </c>
      <c r="J20" s="11">
        <f t="shared" si="1"/>
        <v>25.036000000000001</v>
      </c>
      <c r="K20" s="11">
        <f t="shared" si="2"/>
        <v>26.46</v>
      </c>
      <c r="L20" s="20">
        <f t="shared" si="3"/>
        <v>51.496000000000002</v>
      </c>
    </row>
    <row r="21" spans="2:12" ht="15.95" customHeight="1">
      <c r="B21" s="6" t="s">
        <v>11</v>
      </c>
      <c r="C21" s="7" t="s">
        <v>67</v>
      </c>
      <c r="D21" s="14" t="s">
        <v>435</v>
      </c>
      <c r="E21" s="7" t="s">
        <v>68</v>
      </c>
      <c r="F21" s="9">
        <v>65.319999999999993</v>
      </c>
      <c r="G21" s="8">
        <v>64.599999999999994</v>
      </c>
      <c r="H21" s="11">
        <f t="shared" si="0"/>
        <v>64.959999999999994</v>
      </c>
      <c r="I21" s="12">
        <v>82</v>
      </c>
      <c r="J21" s="11">
        <f t="shared" si="1"/>
        <v>25.983999999999998</v>
      </c>
      <c r="K21" s="11">
        <f t="shared" si="2"/>
        <v>24.599999999999998</v>
      </c>
      <c r="L21" s="20">
        <f t="shared" si="3"/>
        <v>50.583999999999996</v>
      </c>
    </row>
    <row r="22" spans="2:12" ht="15.95" customHeight="1">
      <c r="B22" s="6" t="s">
        <v>69</v>
      </c>
      <c r="C22" s="7" t="s">
        <v>70</v>
      </c>
      <c r="D22" s="14" t="s">
        <v>435</v>
      </c>
      <c r="E22" s="7" t="s">
        <v>71</v>
      </c>
      <c r="F22" s="9">
        <v>68.87</v>
      </c>
      <c r="G22" s="8">
        <v>58.9</v>
      </c>
      <c r="H22" s="11">
        <f t="shared" si="0"/>
        <v>63.885000000000005</v>
      </c>
      <c r="I22" s="12">
        <v>83.1</v>
      </c>
      <c r="J22" s="11">
        <f t="shared" si="1"/>
        <v>25.554000000000002</v>
      </c>
      <c r="K22" s="11">
        <f t="shared" si="2"/>
        <v>24.929999999999996</v>
      </c>
      <c r="L22" s="20">
        <f t="shared" si="3"/>
        <v>50.483999999999995</v>
      </c>
    </row>
    <row r="23" spans="2:12" ht="15.95" customHeight="1">
      <c r="B23" s="6" t="s">
        <v>73</v>
      </c>
      <c r="C23" s="7" t="s">
        <v>74</v>
      </c>
      <c r="D23" s="14" t="s">
        <v>435</v>
      </c>
      <c r="E23" s="7" t="s">
        <v>75</v>
      </c>
      <c r="F23" s="9">
        <v>64.73</v>
      </c>
      <c r="G23" s="8">
        <v>65.38</v>
      </c>
      <c r="H23" s="11">
        <f t="shared" si="0"/>
        <v>65.055000000000007</v>
      </c>
      <c r="I23" s="12">
        <v>80.5</v>
      </c>
      <c r="J23" s="11">
        <f t="shared" si="1"/>
        <v>26.022000000000006</v>
      </c>
      <c r="K23" s="11">
        <f t="shared" si="2"/>
        <v>24.15</v>
      </c>
      <c r="L23" s="20">
        <f t="shared" si="3"/>
        <v>50.172000000000004</v>
      </c>
    </row>
    <row r="24" spans="2:12" ht="15.95" customHeight="1">
      <c r="B24" s="6" t="s">
        <v>23</v>
      </c>
      <c r="C24" s="7" t="s">
        <v>77</v>
      </c>
      <c r="D24" s="14" t="s">
        <v>435</v>
      </c>
      <c r="E24" s="7" t="s">
        <v>78</v>
      </c>
      <c r="F24" s="9">
        <v>69.36</v>
      </c>
      <c r="G24" s="8">
        <v>59.17</v>
      </c>
      <c r="H24" s="11">
        <f t="shared" si="0"/>
        <v>64.265000000000001</v>
      </c>
      <c r="I24" s="12">
        <v>81.400000000000006</v>
      </c>
      <c r="J24" s="11">
        <f t="shared" si="1"/>
        <v>25.706000000000003</v>
      </c>
      <c r="K24" s="11">
        <f t="shared" si="2"/>
        <v>24.42</v>
      </c>
      <c r="L24" s="20">
        <f t="shared" si="3"/>
        <v>50.126000000000005</v>
      </c>
    </row>
    <row r="25" spans="2:12" ht="15.95" customHeight="1">
      <c r="B25" s="6" t="s">
        <v>35</v>
      </c>
      <c r="C25" s="7" t="s">
        <v>80</v>
      </c>
      <c r="D25" s="14" t="s">
        <v>435</v>
      </c>
      <c r="E25" s="7" t="s">
        <v>81</v>
      </c>
      <c r="F25" s="9">
        <v>55.86</v>
      </c>
      <c r="G25" s="8">
        <v>64.790000000000006</v>
      </c>
      <c r="H25" s="11">
        <f t="shared" si="0"/>
        <v>60.325000000000003</v>
      </c>
      <c r="I25" s="12">
        <v>84.900000000000105</v>
      </c>
      <c r="J25" s="11">
        <f t="shared" si="1"/>
        <v>24.130000000000003</v>
      </c>
      <c r="K25" s="11">
        <f t="shared" si="2"/>
        <v>25.470000000000031</v>
      </c>
      <c r="L25" s="20">
        <f t="shared" si="3"/>
        <v>49.600000000000037</v>
      </c>
    </row>
    <row r="26" spans="2:12" ht="15.95" customHeight="1">
      <c r="B26" s="6" t="s">
        <v>82</v>
      </c>
      <c r="C26" s="7" t="s">
        <v>83</v>
      </c>
      <c r="D26" s="14" t="s">
        <v>435</v>
      </c>
      <c r="E26" s="7" t="s">
        <v>84</v>
      </c>
      <c r="F26" s="9">
        <v>62.86</v>
      </c>
      <c r="G26" s="8">
        <v>61.14</v>
      </c>
      <c r="H26" s="11">
        <f t="shared" si="0"/>
        <v>62</v>
      </c>
      <c r="I26" s="12">
        <v>82.3</v>
      </c>
      <c r="J26" s="11">
        <f t="shared" si="1"/>
        <v>24.8</v>
      </c>
      <c r="K26" s="11">
        <f t="shared" si="2"/>
        <v>24.689999999999998</v>
      </c>
      <c r="L26" s="20">
        <f t="shared" si="3"/>
        <v>49.489999999999995</v>
      </c>
    </row>
    <row r="27" spans="2:12" ht="15.95" customHeight="1">
      <c r="B27" s="6" t="s">
        <v>85</v>
      </c>
      <c r="C27" s="7" t="s">
        <v>86</v>
      </c>
      <c r="D27" s="14" t="s">
        <v>435</v>
      </c>
      <c r="E27" s="7" t="s">
        <v>87</v>
      </c>
      <c r="F27" s="9">
        <v>60.1</v>
      </c>
      <c r="G27" s="8">
        <v>62.33</v>
      </c>
      <c r="H27" s="11">
        <f t="shared" si="0"/>
        <v>61.215000000000003</v>
      </c>
      <c r="I27" s="12">
        <v>80.800000000000097</v>
      </c>
      <c r="J27" s="11">
        <f t="shared" si="1"/>
        <v>24.486000000000004</v>
      </c>
      <c r="K27" s="11">
        <f t="shared" si="2"/>
        <v>24.240000000000027</v>
      </c>
      <c r="L27" s="20">
        <f t="shared" si="3"/>
        <v>48.726000000000028</v>
      </c>
    </row>
    <row r="28" spans="2:12" ht="15.95" customHeight="1">
      <c r="B28" s="6" t="s">
        <v>88</v>
      </c>
      <c r="C28" s="7" t="s">
        <v>89</v>
      </c>
      <c r="D28" s="14" t="s">
        <v>435</v>
      </c>
      <c r="E28" s="7" t="s">
        <v>90</v>
      </c>
      <c r="F28" s="9">
        <v>56.95</v>
      </c>
      <c r="G28" s="8">
        <v>63.81</v>
      </c>
      <c r="H28" s="11">
        <f t="shared" si="0"/>
        <v>60.38</v>
      </c>
      <c r="I28" s="12">
        <v>81.8</v>
      </c>
      <c r="J28" s="11">
        <f t="shared" si="1"/>
        <v>24.152000000000001</v>
      </c>
      <c r="K28" s="11">
        <f t="shared" si="2"/>
        <v>24.54</v>
      </c>
      <c r="L28" s="20">
        <f t="shared" si="3"/>
        <v>48.692</v>
      </c>
    </row>
    <row r="29" spans="2:12" ht="15.95" customHeight="1">
      <c r="B29" s="6" t="s">
        <v>46</v>
      </c>
      <c r="C29" s="7" t="s">
        <v>91</v>
      </c>
      <c r="D29" s="14" t="s">
        <v>435</v>
      </c>
      <c r="E29" s="7" t="s">
        <v>92</v>
      </c>
      <c r="F29" s="9">
        <v>54.68</v>
      </c>
      <c r="G29" s="8">
        <v>63.41</v>
      </c>
      <c r="H29" s="11">
        <f t="shared" si="0"/>
        <v>59.045000000000002</v>
      </c>
      <c r="I29" s="12">
        <v>82.3</v>
      </c>
      <c r="J29" s="11">
        <f t="shared" si="1"/>
        <v>23.618000000000002</v>
      </c>
      <c r="K29" s="11">
        <f t="shared" si="2"/>
        <v>24.689999999999998</v>
      </c>
      <c r="L29" s="20">
        <f t="shared" si="3"/>
        <v>48.308</v>
      </c>
    </row>
    <row r="30" spans="2:12" ht="15.95" customHeight="1">
      <c r="B30" s="6" t="s">
        <v>93</v>
      </c>
      <c r="C30" s="7" t="s">
        <v>94</v>
      </c>
      <c r="D30" s="14" t="s">
        <v>435</v>
      </c>
      <c r="E30" s="7" t="s">
        <v>95</v>
      </c>
      <c r="F30" s="9">
        <v>50.94</v>
      </c>
      <c r="G30" s="8">
        <v>60.55</v>
      </c>
      <c r="H30" s="11">
        <f t="shared" si="0"/>
        <v>55.744999999999997</v>
      </c>
      <c r="I30" s="12">
        <v>86.2</v>
      </c>
      <c r="J30" s="11">
        <f t="shared" si="1"/>
        <v>22.298000000000002</v>
      </c>
      <c r="K30" s="11">
        <f t="shared" si="2"/>
        <v>25.86</v>
      </c>
      <c r="L30" s="20">
        <f t="shared" si="3"/>
        <v>48.158000000000001</v>
      </c>
    </row>
    <row r="31" spans="2:12" ht="15.95" customHeight="1">
      <c r="B31" s="6" t="s">
        <v>76</v>
      </c>
      <c r="C31" s="7" t="s">
        <v>96</v>
      </c>
      <c r="D31" s="14" t="s">
        <v>435</v>
      </c>
      <c r="E31" s="7" t="s">
        <v>97</v>
      </c>
      <c r="F31" s="9">
        <v>54.48</v>
      </c>
      <c r="G31" s="8">
        <v>53.25</v>
      </c>
      <c r="H31" s="11">
        <f t="shared" si="0"/>
        <v>53.864999999999995</v>
      </c>
      <c r="I31" s="12">
        <v>88.3</v>
      </c>
      <c r="J31" s="11">
        <f t="shared" si="1"/>
        <v>21.545999999999999</v>
      </c>
      <c r="K31" s="11">
        <f t="shared" si="2"/>
        <v>26.49</v>
      </c>
      <c r="L31" s="20">
        <f t="shared" si="3"/>
        <v>48.036000000000001</v>
      </c>
    </row>
    <row r="32" spans="2:12" ht="15.95" customHeight="1">
      <c r="B32" s="6" t="s">
        <v>19</v>
      </c>
      <c r="C32" s="7" t="s">
        <v>99</v>
      </c>
      <c r="D32" s="14" t="s">
        <v>435</v>
      </c>
      <c r="E32" s="7" t="s">
        <v>100</v>
      </c>
      <c r="F32" s="9">
        <v>56.55</v>
      </c>
      <c r="G32" s="8">
        <v>60.06</v>
      </c>
      <c r="H32" s="11">
        <f t="shared" si="0"/>
        <v>58.305</v>
      </c>
      <c r="I32" s="12">
        <v>80.5</v>
      </c>
      <c r="J32" s="11">
        <f t="shared" si="1"/>
        <v>23.322000000000003</v>
      </c>
      <c r="K32" s="11">
        <f t="shared" si="2"/>
        <v>24.15</v>
      </c>
      <c r="L32" s="20">
        <f t="shared" si="3"/>
        <v>47.472000000000001</v>
      </c>
    </row>
    <row r="33" spans="2:12" ht="15.95" customHeight="1">
      <c r="B33" s="6" t="s">
        <v>101</v>
      </c>
      <c r="C33" s="7" t="s">
        <v>102</v>
      </c>
      <c r="D33" s="14" t="s">
        <v>435</v>
      </c>
      <c r="E33" s="7" t="s">
        <v>103</v>
      </c>
      <c r="F33" s="9">
        <v>45.42</v>
      </c>
      <c r="G33" s="8">
        <v>52.56</v>
      </c>
      <c r="H33" s="11">
        <f t="shared" si="0"/>
        <v>48.99</v>
      </c>
      <c r="I33" s="12">
        <v>90.2</v>
      </c>
      <c r="J33" s="11">
        <f t="shared" si="1"/>
        <v>19.596000000000004</v>
      </c>
      <c r="K33" s="11">
        <f t="shared" si="2"/>
        <v>27.06</v>
      </c>
      <c r="L33" s="20">
        <f t="shared" si="3"/>
        <v>46.656000000000006</v>
      </c>
    </row>
    <row r="34" spans="2:12" ht="15.95" customHeight="1">
      <c r="B34" s="6" t="s">
        <v>53</v>
      </c>
      <c r="C34" s="7" t="s">
        <v>104</v>
      </c>
      <c r="D34" s="14" t="s">
        <v>435</v>
      </c>
      <c r="E34" s="7" t="s">
        <v>105</v>
      </c>
      <c r="F34" s="9">
        <v>56.16</v>
      </c>
      <c r="G34" s="8">
        <v>53.45</v>
      </c>
      <c r="H34" s="11">
        <f t="shared" si="0"/>
        <v>54.805</v>
      </c>
      <c r="I34" s="12">
        <v>82.3</v>
      </c>
      <c r="J34" s="11">
        <f t="shared" si="1"/>
        <v>21.922000000000001</v>
      </c>
      <c r="K34" s="11">
        <f t="shared" si="2"/>
        <v>24.689999999999998</v>
      </c>
      <c r="L34" s="20">
        <f t="shared" si="3"/>
        <v>46.611999999999995</v>
      </c>
    </row>
    <row r="35" spans="2:12" ht="15.95" customHeight="1">
      <c r="B35" s="6" t="s">
        <v>106</v>
      </c>
      <c r="C35" s="7" t="s">
        <v>107</v>
      </c>
      <c r="D35" s="14" t="s">
        <v>435</v>
      </c>
      <c r="E35" s="7" t="s">
        <v>108</v>
      </c>
      <c r="F35" s="9">
        <v>51.23</v>
      </c>
      <c r="G35" s="8">
        <v>53.35</v>
      </c>
      <c r="H35" s="11">
        <f t="shared" si="0"/>
        <v>52.29</v>
      </c>
      <c r="I35" s="12">
        <v>84.9</v>
      </c>
      <c r="J35" s="11">
        <f t="shared" si="1"/>
        <v>20.916</v>
      </c>
      <c r="K35" s="11">
        <f t="shared" si="2"/>
        <v>25.470000000000002</v>
      </c>
      <c r="L35" s="20">
        <f t="shared" si="3"/>
        <v>46.386000000000003</v>
      </c>
    </row>
    <row r="36" spans="2:12" ht="15.95" customHeight="1">
      <c r="B36" s="6" t="s">
        <v>109</v>
      </c>
      <c r="C36" s="7" t="s">
        <v>110</v>
      </c>
      <c r="D36" s="14" t="s">
        <v>435</v>
      </c>
      <c r="E36" s="7" t="s">
        <v>111</v>
      </c>
      <c r="F36" s="9">
        <v>49.46</v>
      </c>
      <c r="G36" s="8">
        <v>53.94</v>
      </c>
      <c r="H36" s="11">
        <f t="shared" si="0"/>
        <v>51.7</v>
      </c>
      <c r="I36" s="12">
        <v>83.6</v>
      </c>
      <c r="J36" s="11">
        <f t="shared" si="1"/>
        <v>20.680000000000003</v>
      </c>
      <c r="K36" s="11">
        <f t="shared" si="2"/>
        <v>25.08</v>
      </c>
      <c r="L36" s="20">
        <f t="shared" si="3"/>
        <v>45.760000000000005</v>
      </c>
    </row>
    <row r="37" spans="2:12" ht="15.95" customHeight="1">
      <c r="B37" s="6" t="s">
        <v>79</v>
      </c>
      <c r="C37" s="7" t="s">
        <v>112</v>
      </c>
      <c r="D37" s="14" t="s">
        <v>435</v>
      </c>
      <c r="E37" s="7" t="s">
        <v>113</v>
      </c>
      <c r="F37" s="9">
        <v>47.39</v>
      </c>
      <c r="G37" s="8">
        <v>51.28</v>
      </c>
      <c r="H37" s="11">
        <f t="shared" si="0"/>
        <v>49.335000000000001</v>
      </c>
      <c r="I37" s="12">
        <v>85.8</v>
      </c>
      <c r="J37" s="11">
        <f t="shared" si="1"/>
        <v>19.734000000000002</v>
      </c>
      <c r="K37" s="11">
        <f t="shared" si="2"/>
        <v>25.74</v>
      </c>
      <c r="L37" s="20">
        <f t="shared" si="3"/>
        <v>45.474000000000004</v>
      </c>
    </row>
    <row r="38" spans="2:12" ht="15.95" customHeight="1">
      <c r="B38" s="6" t="s">
        <v>58</v>
      </c>
      <c r="C38" s="7" t="s">
        <v>115</v>
      </c>
      <c r="D38" s="14" t="s">
        <v>435</v>
      </c>
      <c r="E38" s="7" t="s">
        <v>116</v>
      </c>
      <c r="F38" s="9">
        <v>53</v>
      </c>
      <c r="G38" s="8">
        <v>47.73</v>
      </c>
      <c r="H38" s="11">
        <f t="shared" si="0"/>
        <v>50.364999999999995</v>
      </c>
      <c r="I38" s="12">
        <v>84.100000000000094</v>
      </c>
      <c r="J38" s="11">
        <f t="shared" si="1"/>
        <v>20.146000000000001</v>
      </c>
      <c r="K38" s="11">
        <f t="shared" si="2"/>
        <v>25.230000000000029</v>
      </c>
      <c r="L38" s="20">
        <f t="shared" si="3"/>
        <v>45.376000000000033</v>
      </c>
    </row>
    <row r="39" spans="2:12" ht="15.95" customHeight="1">
      <c r="B39" s="6" t="s">
        <v>117</v>
      </c>
      <c r="C39" s="7" t="s">
        <v>107</v>
      </c>
      <c r="D39" s="14" t="s">
        <v>435</v>
      </c>
      <c r="E39" s="7" t="s">
        <v>118</v>
      </c>
      <c r="F39" s="9">
        <v>49.16</v>
      </c>
      <c r="G39" s="8">
        <v>57</v>
      </c>
      <c r="H39" s="11">
        <f t="shared" si="0"/>
        <v>53.08</v>
      </c>
      <c r="I39" s="13">
        <v>80.2</v>
      </c>
      <c r="J39" s="11">
        <f t="shared" si="1"/>
        <v>21.231999999999999</v>
      </c>
      <c r="K39" s="11">
        <f t="shared" si="2"/>
        <v>24.06</v>
      </c>
      <c r="L39" s="20">
        <f t="shared" si="3"/>
        <v>45.292000000000002</v>
      </c>
    </row>
    <row r="40" spans="2:12" ht="15.95" customHeight="1">
      <c r="B40" s="6" t="s">
        <v>119</v>
      </c>
      <c r="C40" s="7" t="s">
        <v>120</v>
      </c>
      <c r="D40" s="14" t="s">
        <v>435</v>
      </c>
      <c r="E40" s="7" t="s">
        <v>121</v>
      </c>
      <c r="F40" s="9">
        <v>64.040000000000006</v>
      </c>
      <c r="G40" s="8">
        <v>32.82</v>
      </c>
      <c r="H40" s="11">
        <f t="shared" si="0"/>
        <v>48.430000000000007</v>
      </c>
      <c r="I40" s="12">
        <v>85.8</v>
      </c>
      <c r="J40" s="11">
        <f t="shared" si="1"/>
        <v>19.372000000000003</v>
      </c>
      <c r="K40" s="11">
        <f t="shared" si="2"/>
        <v>25.74</v>
      </c>
      <c r="L40" s="20">
        <f t="shared" si="3"/>
        <v>45.112000000000002</v>
      </c>
    </row>
    <row r="41" spans="2:12" ht="15.95" customHeight="1">
      <c r="B41" s="6" t="s">
        <v>62</v>
      </c>
      <c r="C41" s="7" t="s">
        <v>123</v>
      </c>
      <c r="D41" s="14" t="s">
        <v>435</v>
      </c>
      <c r="E41" s="7" t="s">
        <v>124</v>
      </c>
      <c r="F41" s="9">
        <v>42.76</v>
      </c>
      <c r="G41" s="8">
        <v>45.96</v>
      </c>
      <c r="H41" s="11">
        <f t="shared" si="0"/>
        <v>44.36</v>
      </c>
      <c r="I41" s="12">
        <v>91.2</v>
      </c>
      <c r="J41" s="11">
        <f t="shared" si="1"/>
        <v>17.744</v>
      </c>
      <c r="K41" s="11">
        <f t="shared" si="2"/>
        <v>27.36</v>
      </c>
      <c r="L41" s="20">
        <f t="shared" si="3"/>
        <v>45.103999999999999</v>
      </c>
    </row>
    <row r="42" spans="2:12" ht="15.95" customHeight="1">
      <c r="B42" s="6" t="s">
        <v>72</v>
      </c>
      <c r="C42" s="7" t="s">
        <v>125</v>
      </c>
      <c r="D42" s="14" t="s">
        <v>435</v>
      </c>
      <c r="E42" s="7" t="s">
        <v>126</v>
      </c>
      <c r="F42" s="9">
        <v>52.12</v>
      </c>
      <c r="G42" s="8">
        <v>50.1</v>
      </c>
      <c r="H42" s="11">
        <f t="shared" si="0"/>
        <v>51.11</v>
      </c>
      <c r="I42" s="12">
        <v>81.8</v>
      </c>
      <c r="J42" s="11">
        <f t="shared" si="1"/>
        <v>20.444000000000003</v>
      </c>
      <c r="K42" s="11">
        <f t="shared" si="2"/>
        <v>24.54</v>
      </c>
      <c r="L42" s="20">
        <f t="shared" si="3"/>
        <v>44.984000000000002</v>
      </c>
    </row>
    <row r="43" spans="2:12" ht="15.95" customHeight="1">
      <c r="B43" s="6" t="s">
        <v>98</v>
      </c>
      <c r="C43" s="7" t="s">
        <v>127</v>
      </c>
      <c r="D43" s="14" t="s">
        <v>435</v>
      </c>
      <c r="E43" s="7" t="s">
        <v>128</v>
      </c>
      <c r="F43" s="9">
        <v>49.95</v>
      </c>
      <c r="G43" s="8">
        <v>49.61</v>
      </c>
      <c r="H43" s="11">
        <f t="shared" si="0"/>
        <v>49.78</v>
      </c>
      <c r="I43" s="12">
        <v>83</v>
      </c>
      <c r="J43" s="11">
        <f t="shared" si="1"/>
        <v>19.912000000000003</v>
      </c>
      <c r="K43" s="11">
        <f t="shared" si="2"/>
        <v>24.9</v>
      </c>
      <c r="L43" s="20">
        <f t="shared" si="3"/>
        <v>44.811999999999998</v>
      </c>
    </row>
    <row r="44" spans="2:12" ht="15.95" customHeight="1">
      <c r="B44" s="6" t="s">
        <v>114</v>
      </c>
      <c r="C44" s="7" t="s">
        <v>129</v>
      </c>
      <c r="D44" s="14" t="s">
        <v>435</v>
      </c>
      <c r="E44" s="7" t="s">
        <v>130</v>
      </c>
      <c r="F44" s="9">
        <v>48.28</v>
      </c>
      <c r="G44" s="8">
        <v>47.83</v>
      </c>
      <c r="H44" s="11">
        <f t="shared" si="0"/>
        <v>48.055</v>
      </c>
      <c r="I44" s="12">
        <v>84.4</v>
      </c>
      <c r="J44" s="11">
        <f t="shared" si="1"/>
        <v>19.222000000000001</v>
      </c>
      <c r="K44" s="11">
        <f t="shared" si="2"/>
        <v>25.32</v>
      </c>
      <c r="L44" s="20">
        <f t="shared" si="3"/>
        <v>44.542000000000002</v>
      </c>
    </row>
    <row r="45" spans="2:12" ht="15.95" customHeight="1">
      <c r="B45" s="6" t="s">
        <v>131</v>
      </c>
      <c r="C45" s="7" t="s">
        <v>132</v>
      </c>
      <c r="D45" s="14" t="s">
        <v>435</v>
      </c>
      <c r="E45" s="7" t="s">
        <v>133</v>
      </c>
      <c r="F45" s="9">
        <v>48.47</v>
      </c>
      <c r="G45" s="8">
        <v>53.45</v>
      </c>
      <c r="H45" s="11">
        <f t="shared" si="0"/>
        <v>50.96</v>
      </c>
      <c r="I45" s="12">
        <v>80.400000000000006</v>
      </c>
      <c r="J45" s="11">
        <f t="shared" si="1"/>
        <v>20.384</v>
      </c>
      <c r="K45" s="11">
        <f t="shared" si="2"/>
        <v>24.12</v>
      </c>
      <c r="L45" s="20">
        <f t="shared" si="3"/>
        <v>44.504000000000005</v>
      </c>
    </row>
    <row r="46" spans="2:12" ht="15.95" customHeight="1">
      <c r="B46" s="6" t="s">
        <v>134</v>
      </c>
      <c r="C46" s="7" t="s">
        <v>135</v>
      </c>
      <c r="D46" s="14" t="s">
        <v>435</v>
      </c>
      <c r="E46" s="7" t="s">
        <v>136</v>
      </c>
      <c r="F46" s="9">
        <v>49.06</v>
      </c>
      <c r="G46" s="8">
        <v>46.06</v>
      </c>
      <c r="H46" s="11">
        <f t="shared" si="0"/>
        <v>47.56</v>
      </c>
      <c r="I46" s="12">
        <v>84.5</v>
      </c>
      <c r="J46" s="11">
        <f t="shared" si="1"/>
        <v>19.024000000000001</v>
      </c>
      <c r="K46" s="11">
        <f t="shared" si="2"/>
        <v>25.349999999999998</v>
      </c>
      <c r="L46" s="20">
        <f t="shared" si="3"/>
        <v>44.373999999999995</v>
      </c>
    </row>
    <row r="47" spans="2:12" ht="15.95" customHeight="1">
      <c r="B47" s="6" t="s">
        <v>138</v>
      </c>
      <c r="C47" s="7" t="s">
        <v>139</v>
      </c>
      <c r="D47" s="14" t="s">
        <v>435</v>
      </c>
      <c r="E47" s="7" t="s">
        <v>140</v>
      </c>
      <c r="F47" s="9">
        <v>44.33</v>
      </c>
      <c r="G47" s="8">
        <v>50.99</v>
      </c>
      <c r="H47" s="11">
        <f t="shared" si="0"/>
        <v>47.66</v>
      </c>
      <c r="I47" s="12">
        <v>83.5</v>
      </c>
      <c r="J47" s="11">
        <f t="shared" si="1"/>
        <v>19.064</v>
      </c>
      <c r="K47" s="11">
        <f t="shared" si="2"/>
        <v>25.05</v>
      </c>
      <c r="L47" s="20">
        <f t="shared" si="3"/>
        <v>44.114000000000004</v>
      </c>
    </row>
    <row r="48" spans="2:12" ht="15.95" customHeight="1">
      <c r="B48" s="6" t="s">
        <v>27</v>
      </c>
      <c r="C48" s="7" t="s">
        <v>141</v>
      </c>
      <c r="D48" s="14" t="s">
        <v>435</v>
      </c>
      <c r="E48" s="7" t="s">
        <v>142</v>
      </c>
      <c r="F48" s="9">
        <v>45.12</v>
      </c>
      <c r="G48" s="8">
        <v>47.24</v>
      </c>
      <c r="H48" s="11">
        <f t="shared" si="0"/>
        <v>46.18</v>
      </c>
      <c r="I48" s="12">
        <v>85.2</v>
      </c>
      <c r="J48" s="11">
        <f t="shared" si="1"/>
        <v>18.472000000000001</v>
      </c>
      <c r="K48" s="11">
        <f t="shared" si="2"/>
        <v>25.56</v>
      </c>
      <c r="L48" s="20">
        <f t="shared" si="3"/>
        <v>44.031999999999996</v>
      </c>
    </row>
    <row r="49" spans="2:12" ht="15.95" customHeight="1">
      <c r="B49" s="6" t="s">
        <v>143</v>
      </c>
      <c r="C49" s="7" t="s">
        <v>144</v>
      </c>
      <c r="D49" s="14" t="s">
        <v>435</v>
      </c>
      <c r="E49" s="7" t="s">
        <v>145</v>
      </c>
      <c r="F49" s="9">
        <v>42.66</v>
      </c>
      <c r="G49" s="8">
        <v>55.62</v>
      </c>
      <c r="H49" s="11">
        <f t="shared" si="0"/>
        <v>49.14</v>
      </c>
      <c r="I49" s="12">
        <v>81</v>
      </c>
      <c r="J49" s="11">
        <f t="shared" si="1"/>
        <v>19.656000000000002</v>
      </c>
      <c r="K49" s="11">
        <f t="shared" si="2"/>
        <v>24.3</v>
      </c>
      <c r="L49" s="20">
        <f t="shared" si="3"/>
        <v>43.956000000000003</v>
      </c>
    </row>
    <row r="50" spans="2:12" ht="15.95" customHeight="1">
      <c r="B50" s="6" t="s">
        <v>146</v>
      </c>
      <c r="C50" s="7" t="s">
        <v>147</v>
      </c>
      <c r="D50" s="14" t="s">
        <v>435</v>
      </c>
      <c r="E50" s="7" t="s">
        <v>148</v>
      </c>
      <c r="F50" s="9">
        <v>53.6</v>
      </c>
      <c r="G50" s="8">
        <v>41.22</v>
      </c>
      <c r="H50" s="11">
        <f t="shared" si="0"/>
        <v>47.41</v>
      </c>
      <c r="I50" s="12">
        <v>83.1</v>
      </c>
      <c r="J50" s="11">
        <f t="shared" si="1"/>
        <v>18.963999999999999</v>
      </c>
      <c r="K50" s="11">
        <f t="shared" si="2"/>
        <v>24.929999999999996</v>
      </c>
      <c r="L50" s="20">
        <f t="shared" si="3"/>
        <v>43.893999999999991</v>
      </c>
    </row>
    <row r="51" spans="2:12" ht="15.95" customHeight="1">
      <c r="B51" s="6" t="s">
        <v>149</v>
      </c>
      <c r="C51" s="7" t="s">
        <v>150</v>
      </c>
      <c r="D51" s="14" t="s">
        <v>435</v>
      </c>
      <c r="E51" s="7" t="s">
        <v>151</v>
      </c>
      <c r="F51" s="9">
        <v>41.97</v>
      </c>
      <c r="G51" s="8">
        <v>50.99</v>
      </c>
      <c r="H51" s="11">
        <f t="shared" si="0"/>
        <v>46.480000000000004</v>
      </c>
      <c r="I51" s="12">
        <v>82.7</v>
      </c>
      <c r="J51" s="11">
        <f t="shared" si="1"/>
        <v>18.592000000000002</v>
      </c>
      <c r="K51" s="11">
        <f t="shared" si="2"/>
        <v>24.81</v>
      </c>
      <c r="L51" s="20">
        <f t="shared" si="3"/>
        <v>43.402000000000001</v>
      </c>
    </row>
    <row r="52" spans="2:12" ht="15.95" customHeight="1">
      <c r="B52" s="6" t="s">
        <v>152</v>
      </c>
      <c r="C52" s="7" t="s">
        <v>153</v>
      </c>
      <c r="D52" s="14" t="s">
        <v>435</v>
      </c>
      <c r="E52" s="7" t="s">
        <v>154</v>
      </c>
      <c r="F52" s="9">
        <v>37.83</v>
      </c>
      <c r="G52" s="8">
        <v>49.8</v>
      </c>
      <c r="H52" s="11">
        <f t="shared" si="0"/>
        <v>43.814999999999998</v>
      </c>
      <c r="I52" s="12">
        <v>85.7</v>
      </c>
      <c r="J52" s="11">
        <f t="shared" si="1"/>
        <v>17.526</v>
      </c>
      <c r="K52" s="11">
        <f t="shared" si="2"/>
        <v>25.71</v>
      </c>
      <c r="L52" s="20">
        <f t="shared" si="3"/>
        <v>43.236000000000004</v>
      </c>
    </row>
    <row r="53" spans="2:12" ht="15.95" customHeight="1">
      <c r="B53" s="6" t="s">
        <v>155</v>
      </c>
      <c r="C53" s="7" t="s">
        <v>156</v>
      </c>
      <c r="D53" s="14" t="s">
        <v>435</v>
      </c>
      <c r="E53" s="7" t="s">
        <v>157</v>
      </c>
      <c r="F53" s="9">
        <v>45.12</v>
      </c>
      <c r="G53" s="8">
        <v>50.49</v>
      </c>
      <c r="H53" s="11">
        <f t="shared" si="0"/>
        <v>47.805</v>
      </c>
      <c r="I53" s="13">
        <v>80.099999999999994</v>
      </c>
      <c r="J53" s="11">
        <f t="shared" si="1"/>
        <v>19.122</v>
      </c>
      <c r="K53" s="11">
        <f t="shared" si="2"/>
        <v>24.029999999999998</v>
      </c>
      <c r="L53" s="20">
        <f t="shared" si="3"/>
        <v>43.152000000000001</v>
      </c>
    </row>
    <row r="54" spans="2:12" ht="15.95" customHeight="1">
      <c r="B54" s="6" t="s">
        <v>158</v>
      </c>
      <c r="C54" s="7" t="s">
        <v>159</v>
      </c>
      <c r="D54" s="14" t="s">
        <v>435</v>
      </c>
      <c r="E54" s="7" t="s">
        <v>160</v>
      </c>
      <c r="F54" s="9">
        <v>44.33</v>
      </c>
      <c r="G54" s="8">
        <v>45.07</v>
      </c>
      <c r="H54" s="11">
        <f t="shared" si="0"/>
        <v>44.7</v>
      </c>
      <c r="I54" s="12">
        <v>84.100000000000094</v>
      </c>
      <c r="J54" s="11">
        <f t="shared" si="1"/>
        <v>17.880000000000003</v>
      </c>
      <c r="K54" s="11">
        <f t="shared" si="2"/>
        <v>25.230000000000029</v>
      </c>
      <c r="L54" s="20">
        <f t="shared" si="3"/>
        <v>43.110000000000028</v>
      </c>
    </row>
    <row r="55" spans="2:12" ht="15.95" customHeight="1">
      <c r="B55" s="6" t="s">
        <v>161</v>
      </c>
      <c r="C55" s="7" t="s">
        <v>162</v>
      </c>
      <c r="D55" s="14" t="s">
        <v>435</v>
      </c>
      <c r="E55" s="7" t="s">
        <v>163</v>
      </c>
      <c r="F55" s="9">
        <v>48.97</v>
      </c>
      <c r="G55" s="8">
        <v>45.27</v>
      </c>
      <c r="H55" s="11">
        <f t="shared" si="0"/>
        <v>47.120000000000005</v>
      </c>
      <c r="I55" s="12">
        <v>80.600000000000094</v>
      </c>
      <c r="J55" s="11">
        <f t="shared" si="1"/>
        <v>18.848000000000003</v>
      </c>
      <c r="K55" s="11">
        <f t="shared" si="2"/>
        <v>24.180000000000028</v>
      </c>
      <c r="L55" s="20">
        <f t="shared" si="3"/>
        <v>43.028000000000034</v>
      </c>
    </row>
    <row r="56" spans="2:12" ht="15.95" customHeight="1">
      <c r="B56" s="6" t="s">
        <v>164</v>
      </c>
      <c r="C56" s="7" t="s">
        <v>165</v>
      </c>
      <c r="D56" s="14" t="s">
        <v>435</v>
      </c>
      <c r="E56" s="7" t="s">
        <v>166</v>
      </c>
      <c r="F56" s="9">
        <v>38.520000000000003</v>
      </c>
      <c r="G56" s="8">
        <v>41.62</v>
      </c>
      <c r="H56" s="11">
        <f t="shared" si="0"/>
        <v>40.07</v>
      </c>
      <c r="I56" s="12">
        <v>88.7</v>
      </c>
      <c r="J56" s="11">
        <f t="shared" si="1"/>
        <v>16.028000000000002</v>
      </c>
      <c r="K56" s="11">
        <f t="shared" si="2"/>
        <v>26.61</v>
      </c>
      <c r="L56" s="20">
        <f t="shared" si="3"/>
        <v>42.638000000000005</v>
      </c>
    </row>
    <row r="57" spans="2:12" ht="15.95" customHeight="1">
      <c r="B57" s="6" t="s">
        <v>167</v>
      </c>
      <c r="C57" s="7" t="s">
        <v>168</v>
      </c>
      <c r="D57" s="14" t="s">
        <v>435</v>
      </c>
      <c r="E57" s="7" t="s">
        <v>169</v>
      </c>
      <c r="F57" s="9">
        <v>42.07</v>
      </c>
      <c r="G57" s="8">
        <v>43.98</v>
      </c>
      <c r="H57" s="11">
        <f t="shared" si="0"/>
        <v>43.024999999999999</v>
      </c>
      <c r="I57" s="12">
        <v>83.4</v>
      </c>
      <c r="J57" s="11">
        <f t="shared" si="1"/>
        <v>17.21</v>
      </c>
      <c r="K57" s="11">
        <f t="shared" si="2"/>
        <v>25.02</v>
      </c>
      <c r="L57" s="20">
        <f t="shared" si="3"/>
        <v>42.230000000000004</v>
      </c>
    </row>
    <row r="58" spans="2:12" ht="15.95" customHeight="1">
      <c r="B58" s="6" t="s">
        <v>170</v>
      </c>
      <c r="C58" s="7" t="s">
        <v>171</v>
      </c>
      <c r="D58" s="14" t="s">
        <v>435</v>
      </c>
      <c r="E58" s="7" t="s">
        <v>172</v>
      </c>
      <c r="F58" s="9">
        <v>40.89</v>
      </c>
      <c r="G58" s="8">
        <v>47.73</v>
      </c>
      <c r="H58" s="11">
        <f t="shared" si="0"/>
        <v>44.31</v>
      </c>
      <c r="I58" s="12">
        <v>81</v>
      </c>
      <c r="J58" s="11">
        <f t="shared" si="1"/>
        <v>17.724</v>
      </c>
      <c r="K58" s="11">
        <f t="shared" si="2"/>
        <v>24.3</v>
      </c>
      <c r="L58" s="20">
        <f t="shared" si="3"/>
        <v>42.024000000000001</v>
      </c>
    </row>
    <row r="59" spans="2:12" ht="15.95" customHeight="1">
      <c r="B59" s="6" t="s">
        <v>173</v>
      </c>
      <c r="C59" s="7" t="s">
        <v>174</v>
      </c>
      <c r="D59" s="14" t="s">
        <v>435</v>
      </c>
      <c r="E59" s="7" t="s">
        <v>175</v>
      </c>
      <c r="F59" s="9">
        <v>39.31</v>
      </c>
      <c r="G59" s="8">
        <v>47.24</v>
      </c>
      <c r="H59" s="11">
        <f t="shared" si="0"/>
        <v>43.275000000000006</v>
      </c>
      <c r="I59" s="12">
        <v>82.3</v>
      </c>
      <c r="J59" s="11">
        <f t="shared" si="1"/>
        <v>17.310000000000002</v>
      </c>
      <c r="K59" s="11">
        <f t="shared" si="2"/>
        <v>24.689999999999998</v>
      </c>
      <c r="L59" s="20">
        <f t="shared" si="3"/>
        <v>42</v>
      </c>
    </row>
    <row r="60" spans="2:12" ht="15.95" customHeight="1">
      <c r="B60" s="6" t="s">
        <v>176</v>
      </c>
      <c r="C60" s="7" t="s">
        <v>177</v>
      </c>
      <c r="D60" s="14" t="s">
        <v>435</v>
      </c>
      <c r="E60" s="7" t="s">
        <v>178</v>
      </c>
      <c r="F60" s="9">
        <v>34.380000000000003</v>
      </c>
      <c r="G60" s="8">
        <v>40.43</v>
      </c>
      <c r="H60" s="11">
        <f t="shared" si="0"/>
        <v>37.405000000000001</v>
      </c>
      <c r="I60" s="12">
        <v>88.9</v>
      </c>
      <c r="J60" s="11">
        <f t="shared" si="1"/>
        <v>14.962000000000002</v>
      </c>
      <c r="K60" s="11">
        <f t="shared" si="2"/>
        <v>26.67</v>
      </c>
      <c r="L60" s="20">
        <f t="shared" si="3"/>
        <v>41.632000000000005</v>
      </c>
    </row>
    <row r="61" spans="2:12" ht="15.95" customHeight="1">
      <c r="B61" s="6" t="s">
        <v>179</v>
      </c>
      <c r="C61" s="7" t="s">
        <v>180</v>
      </c>
      <c r="D61" s="14" t="s">
        <v>435</v>
      </c>
      <c r="E61" s="7" t="s">
        <v>181</v>
      </c>
      <c r="F61" s="9">
        <v>30.34</v>
      </c>
      <c r="G61" s="8">
        <v>45.17</v>
      </c>
      <c r="H61" s="11">
        <f t="shared" si="0"/>
        <v>37.755000000000003</v>
      </c>
      <c r="I61" s="12">
        <v>86.4</v>
      </c>
      <c r="J61" s="11">
        <f t="shared" si="1"/>
        <v>15.102000000000002</v>
      </c>
      <c r="K61" s="11">
        <f t="shared" si="2"/>
        <v>25.92</v>
      </c>
      <c r="L61" s="20">
        <f t="shared" si="3"/>
        <v>41.022000000000006</v>
      </c>
    </row>
    <row r="62" spans="2:12" ht="15.95" customHeight="1">
      <c r="B62" s="6" t="s">
        <v>182</v>
      </c>
      <c r="C62" s="7" t="s">
        <v>183</v>
      </c>
      <c r="D62" s="14" t="s">
        <v>435</v>
      </c>
      <c r="E62" s="7" t="s">
        <v>184</v>
      </c>
      <c r="F62" s="9">
        <v>32.81</v>
      </c>
      <c r="G62" s="8">
        <v>39.94</v>
      </c>
      <c r="H62" s="11">
        <f t="shared" si="0"/>
        <v>36.375</v>
      </c>
      <c r="I62" s="12">
        <v>86.3</v>
      </c>
      <c r="J62" s="11">
        <f t="shared" si="1"/>
        <v>14.55</v>
      </c>
      <c r="K62" s="11">
        <f t="shared" si="2"/>
        <v>25.889999999999997</v>
      </c>
      <c r="L62" s="20">
        <f t="shared" si="3"/>
        <v>40.44</v>
      </c>
    </row>
    <row r="63" spans="2:12" ht="15.95" customHeight="1">
      <c r="B63" s="6" t="s">
        <v>185</v>
      </c>
      <c r="C63" s="7" t="s">
        <v>186</v>
      </c>
      <c r="D63" s="14" t="s">
        <v>435</v>
      </c>
      <c r="E63" s="7" t="s">
        <v>187</v>
      </c>
      <c r="F63" s="9">
        <v>32.909999999999997</v>
      </c>
      <c r="G63" s="8">
        <v>39.049999999999997</v>
      </c>
      <c r="H63" s="11">
        <f t="shared" si="0"/>
        <v>35.979999999999997</v>
      </c>
      <c r="I63" s="12">
        <v>86.800000000000097</v>
      </c>
      <c r="J63" s="11">
        <f t="shared" si="1"/>
        <v>14.391999999999999</v>
      </c>
      <c r="K63" s="11">
        <f t="shared" si="2"/>
        <v>26.040000000000028</v>
      </c>
      <c r="L63" s="20">
        <f t="shared" si="3"/>
        <v>40.432000000000031</v>
      </c>
    </row>
    <row r="64" spans="2:12" ht="15.95" customHeight="1">
      <c r="B64" s="6" t="s">
        <v>188</v>
      </c>
      <c r="C64" s="7" t="s">
        <v>189</v>
      </c>
      <c r="D64" s="14" t="s">
        <v>435</v>
      </c>
      <c r="E64" s="7" t="s">
        <v>190</v>
      </c>
      <c r="F64" s="9">
        <v>34.979999999999997</v>
      </c>
      <c r="G64" s="8">
        <v>38.17</v>
      </c>
      <c r="H64" s="11">
        <f t="shared" si="0"/>
        <v>36.575000000000003</v>
      </c>
      <c r="I64" s="12">
        <v>83.9</v>
      </c>
      <c r="J64" s="11">
        <f t="shared" si="1"/>
        <v>14.630000000000003</v>
      </c>
      <c r="K64" s="11">
        <f t="shared" si="2"/>
        <v>25.17</v>
      </c>
      <c r="L64" s="20">
        <f t="shared" si="3"/>
        <v>39.800000000000004</v>
      </c>
    </row>
  </sheetData>
  <autoFilter ref="B2:L2">
    <sortState ref="B2:O2">
      <sortCondition descending="1" ref="L2"/>
    </sortState>
  </autoFilter>
  <mergeCells count="1">
    <mergeCell ref="B1:L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workbookViewId="0">
      <selection activeCell="B2" sqref="B2"/>
    </sheetView>
  </sheetViews>
  <sheetFormatPr defaultColWidth="9" defaultRowHeight="13.5"/>
  <cols>
    <col min="1" max="1" width="5" style="2" customWidth="1"/>
    <col min="2" max="2" width="6.625" style="3" customWidth="1"/>
    <col min="3" max="3" width="13" style="4" customWidth="1"/>
    <col min="4" max="4" width="6" style="4" customWidth="1"/>
    <col min="5" max="5" width="14" style="4" customWidth="1"/>
    <col min="6" max="6" width="11.75" style="5" customWidth="1"/>
    <col min="7" max="7" width="12.75" style="5" customWidth="1"/>
    <col min="8" max="8" width="13.375" style="2" customWidth="1"/>
    <col min="9" max="9" width="12" style="2" customWidth="1"/>
    <col min="10" max="10" width="12.375" style="2" customWidth="1"/>
    <col min="11" max="11" width="10.875" style="2" customWidth="1"/>
    <col min="12" max="12" width="9" style="21"/>
    <col min="13" max="16384" width="9" style="2"/>
  </cols>
  <sheetData>
    <row r="1" spans="2:12" s="1" customFormat="1" ht="46.15" customHeight="1">
      <c r="B1" s="25" t="s">
        <v>444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44.45" customHeight="1">
      <c r="B2" s="14" t="s">
        <v>457</v>
      </c>
      <c r="C2" s="7" t="s">
        <v>0</v>
      </c>
      <c r="D2" s="15" t="s">
        <v>434</v>
      </c>
      <c r="E2" s="7" t="s">
        <v>1</v>
      </c>
      <c r="F2" s="8" t="s">
        <v>2</v>
      </c>
      <c r="G2" s="8" t="s">
        <v>3</v>
      </c>
      <c r="H2" s="22" t="s">
        <v>453</v>
      </c>
      <c r="I2" s="11" t="s">
        <v>452</v>
      </c>
      <c r="J2" s="22" t="s">
        <v>454</v>
      </c>
      <c r="K2" s="22" t="s">
        <v>455</v>
      </c>
      <c r="L2" s="19" t="s">
        <v>456</v>
      </c>
    </row>
    <row r="3" spans="2:12" ht="15.95" customHeight="1">
      <c r="B3" s="6" t="s">
        <v>4</v>
      </c>
      <c r="C3" s="7" t="s">
        <v>191</v>
      </c>
      <c r="D3" s="15" t="s">
        <v>437</v>
      </c>
      <c r="E3" s="7" t="s">
        <v>192</v>
      </c>
      <c r="F3" s="9">
        <v>67</v>
      </c>
      <c r="G3" s="8">
        <v>68.64</v>
      </c>
      <c r="H3" s="11">
        <f t="shared" ref="H3:H10" si="0">F3/2+G3/2</f>
        <v>67.819999999999993</v>
      </c>
      <c r="I3" s="12">
        <v>87.000000000000099</v>
      </c>
      <c r="J3" s="11">
        <f t="shared" ref="J3:J10" si="1">H3*0.4</f>
        <v>27.128</v>
      </c>
      <c r="K3" s="11">
        <f t="shared" ref="K3:K10" si="2">I3*0.3</f>
        <v>26.10000000000003</v>
      </c>
      <c r="L3" s="20">
        <f t="shared" ref="L3:L10" si="3">J3+K3</f>
        <v>53.22800000000003</v>
      </c>
    </row>
    <row r="4" spans="2:12" ht="15.95" customHeight="1">
      <c r="B4" s="6" t="s">
        <v>8</v>
      </c>
      <c r="C4" s="7" t="s">
        <v>193</v>
      </c>
      <c r="D4" s="15" t="s">
        <v>436</v>
      </c>
      <c r="E4" s="7" t="s">
        <v>194</v>
      </c>
      <c r="F4" s="9">
        <v>76.95</v>
      </c>
      <c r="G4" s="8">
        <v>68.34</v>
      </c>
      <c r="H4" s="11">
        <f t="shared" si="0"/>
        <v>72.64500000000001</v>
      </c>
      <c r="I4" s="12">
        <v>79.2</v>
      </c>
      <c r="J4" s="11">
        <f t="shared" si="1"/>
        <v>29.058000000000007</v>
      </c>
      <c r="K4" s="11">
        <f t="shared" si="2"/>
        <v>23.76</v>
      </c>
      <c r="L4" s="20">
        <f t="shared" si="3"/>
        <v>52.818000000000012</v>
      </c>
    </row>
    <row r="5" spans="2:12" ht="15.95" customHeight="1">
      <c r="B5" s="6" t="s">
        <v>12</v>
      </c>
      <c r="C5" s="7" t="s">
        <v>195</v>
      </c>
      <c r="D5" s="15" t="s">
        <v>438</v>
      </c>
      <c r="E5" s="7" t="s">
        <v>196</v>
      </c>
      <c r="F5" s="9">
        <v>72.12</v>
      </c>
      <c r="G5" s="8">
        <v>71.89</v>
      </c>
      <c r="H5" s="11">
        <f t="shared" si="0"/>
        <v>72.004999999999995</v>
      </c>
      <c r="I5" s="13">
        <v>69</v>
      </c>
      <c r="J5" s="11">
        <f t="shared" si="1"/>
        <v>28.802</v>
      </c>
      <c r="K5" s="11">
        <f t="shared" si="2"/>
        <v>20.7</v>
      </c>
      <c r="L5" s="20">
        <f t="shared" si="3"/>
        <v>49.501999999999995</v>
      </c>
    </row>
    <row r="6" spans="2:12" ht="15.95" customHeight="1">
      <c r="B6" s="6" t="s">
        <v>16</v>
      </c>
      <c r="C6" s="7" t="s">
        <v>197</v>
      </c>
      <c r="D6" s="15" t="s">
        <v>122</v>
      </c>
      <c r="E6" s="7" t="s">
        <v>198</v>
      </c>
      <c r="F6" s="9">
        <v>72.510000000000005</v>
      </c>
      <c r="G6" s="8">
        <v>70.319999999999993</v>
      </c>
      <c r="H6" s="11">
        <f t="shared" si="0"/>
        <v>71.414999999999992</v>
      </c>
      <c r="I6" s="12">
        <v>69.400000000000006</v>
      </c>
      <c r="J6" s="11">
        <f t="shared" si="1"/>
        <v>28.565999999999999</v>
      </c>
      <c r="K6" s="11">
        <f t="shared" si="2"/>
        <v>20.82</v>
      </c>
      <c r="L6" s="20">
        <f t="shared" si="3"/>
        <v>49.385999999999996</v>
      </c>
    </row>
    <row r="7" spans="2:12" ht="15.95" customHeight="1">
      <c r="B7" s="6" t="s">
        <v>20</v>
      </c>
      <c r="C7" s="7" t="s">
        <v>199</v>
      </c>
      <c r="D7" s="15" t="s">
        <v>438</v>
      </c>
      <c r="E7" s="7" t="s">
        <v>200</v>
      </c>
      <c r="F7" s="9">
        <v>63.55</v>
      </c>
      <c r="G7" s="8">
        <v>62.62</v>
      </c>
      <c r="H7" s="11">
        <f t="shared" si="0"/>
        <v>63.084999999999994</v>
      </c>
      <c r="I7" s="12">
        <v>78.8</v>
      </c>
      <c r="J7" s="11">
        <f t="shared" si="1"/>
        <v>25.233999999999998</v>
      </c>
      <c r="K7" s="11">
        <f t="shared" si="2"/>
        <v>23.639999999999997</v>
      </c>
      <c r="L7" s="20">
        <f t="shared" si="3"/>
        <v>48.873999999999995</v>
      </c>
    </row>
    <row r="8" spans="2:12" ht="15.95" customHeight="1">
      <c r="B8" s="6" t="s">
        <v>24</v>
      </c>
      <c r="C8" s="7" t="s">
        <v>201</v>
      </c>
      <c r="D8" s="15" t="s">
        <v>122</v>
      </c>
      <c r="E8" s="7" t="s">
        <v>202</v>
      </c>
      <c r="F8" s="9">
        <v>39.31</v>
      </c>
      <c r="G8" s="8">
        <v>41.03</v>
      </c>
      <c r="H8" s="11">
        <f t="shared" si="0"/>
        <v>40.17</v>
      </c>
      <c r="I8" s="12">
        <v>80.400000000000006</v>
      </c>
      <c r="J8" s="11">
        <f t="shared" si="1"/>
        <v>16.068000000000001</v>
      </c>
      <c r="K8" s="11">
        <f t="shared" si="2"/>
        <v>24.12</v>
      </c>
      <c r="L8" s="20">
        <f t="shared" si="3"/>
        <v>40.188000000000002</v>
      </c>
    </row>
    <row r="9" spans="2:12" ht="15.95" customHeight="1">
      <c r="B9" s="6" t="s">
        <v>28</v>
      </c>
      <c r="C9" s="7" t="s">
        <v>203</v>
      </c>
      <c r="D9" s="15" t="s">
        <v>438</v>
      </c>
      <c r="E9" s="7" t="s">
        <v>204</v>
      </c>
      <c r="F9" s="9">
        <v>40.1</v>
      </c>
      <c r="G9" s="8">
        <v>38.76</v>
      </c>
      <c r="H9" s="11">
        <f t="shared" si="0"/>
        <v>39.43</v>
      </c>
      <c r="I9" s="12">
        <v>75.099999999999994</v>
      </c>
      <c r="J9" s="11">
        <f t="shared" si="1"/>
        <v>15.772</v>
      </c>
      <c r="K9" s="11">
        <f t="shared" si="2"/>
        <v>22.529999999999998</v>
      </c>
      <c r="L9" s="20">
        <f t="shared" si="3"/>
        <v>38.302</v>
      </c>
    </row>
    <row r="10" spans="2:12" ht="15.95" customHeight="1">
      <c r="B10" s="6" t="s">
        <v>32</v>
      </c>
      <c r="C10" s="7" t="s">
        <v>205</v>
      </c>
      <c r="D10" s="15" t="s">
        <v>122</v>
      </c>
      <c r="E10" s="7" t="s">
        <v>206</v>
      </c>
      <c r="F10" s="9">
        <v>38.619999999999997</v>
      </c>
      <c r="G10" s="8">
        <v>45.66</v>
      </c>
      <c r="H10" s="11">
        <f t="shared" si="0"/>
        <v>42.14</v>
      </c>
      <c r="I10" s="12">
        <v>70.900000000000006</v>
      </c>
      <c r="J10" s="11">
        <f t="shared" si="1"/>
        <v>16.856000000000002</v>
      </c>
      <c r="K10" s="11">
        <f t="shared" si="2"/>
        <v>21.27</v>
      </c>
      <c r="L10" s="20">
        <f t="shared" si="3"/>
        <v>38.126000000000005</v>
      </c>
    </row>
    <row r="11" spans="2:12" ht="15.95" customHeight="1"/>
  </sheetData>
  <autoFilter ref="B2:L10">
    <sortState ref="B2:O10">
      <sortCondition descending="1" ref="L2"/>
    </sortState>
  </autoFilter>
  <mergeCells count="1">
    <mergeCell ref="B1:L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workbookViewId="0">
      <selection activeCell="B2" sqref="B2"/>
    </sheetView>
  </sheetViews>
  <sheetFormatPr defaultColWidth="9" defaultRowHeight="13.5"/>
  <cols>
    <col min="1" max="1" width="5.125" style="2" customWidth="1"/>
    <col min="2" max="2" width="8.625" style="3" customWidth="1"/>
    <col min="3" max="3" width="13.75" style="4" customWidth="1"/>
    <col min="4" max="4" width="5.625" style="4" customWidth="1"/>
    <col min="5" max="5" width="14" style="4" customWidth="1"/>
    <col min="6" max="6" width="11.75" style="5" customWidth="1"/>
    <col min="7" max="7" width="12.75" style="5" customWidth="1"/>
    <col min="8" max="8" width="13.375" style="2" customWidth="1"/>
    <col min="9" max="9" width="12" style="2" customWidth="1"/>
    <col min="10" max="10" width="12.375" style="2" customWidth="1"/>
    <col min="11" max="11" width="11" style="2" customWidth="1"/>
    <col min="12" max="12" width="9.375" style="21" customWidth="1"/>
    <col min="13" max="16384" width="9" style="2"/>
  </cols>
  <sheetData>
    <row r="1" spans="2:12" s="1" customFormat="1" ht="46.15" customHeight="1">
      <c r="B1" s="25" t="s">
        <v>444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44.45" customHeight="1">
      <c r="B2" s="14" t="s">
        <v>457</v>
      </c>
      <c r="C2" s="7" t="s">
        <v>0</v>
      </c>
      <c r="D2" s="16" t="s">
        <v>434</v>
      </c>
      <c r="E2" s="7" t="s">
        <v>1</v>
      </c>
      <c r="F2" s="8" t="s">
        <v>2</v>
      </c>
      <c r="G2" s="8" t="s">
        <v>3</v>
      </c>
      <c r="H2" s="22" t="s">
        <v>453</v>
      </c>
      <c r="I2" s="11" t="s">
        <v>452</v>
      </c>
      <c r="J2" s="22" t="s">
        <v>454</v>
      </c>
      <c r="K2" s="22" t="s">
        <v>455</v>
      </c>
      <c r="L2" s="19" t="s">
        <v>456</v>
      </c>
    </row>
    <row r="3" spans="2:12" ht="15" customHeight="1">
      <c r="B3" s="6" t="s">
        <v>4</v>
      </c>
      <c r="C3" s="7" t="s">
        <v>207</v>
      </c>
      <c r="D3" s="14" t="s">
        <v>439</v>
      </c>
      <c r="E3" s="7" t="s">
        <v>208</v>
      </c>
      <c r="F3" s="9">
        <v>95.47</v>
      </c>
      <c r="G3" s="8">
        <v>78.989999999999995</v>
      </c>
      <c r="H3" s="11">
        <f t="shared" ref="H3:H30" si="0">F3/2+G3/2</f>
        <v>87.22999999999999</v>
      </c>
      <c r="I3" s="12">
        <v>74.099999999999994</v>
      </c>
      <c r="J3" s="11">
        <f t="shared" ref="J3:J30" si="1">H3*0.4</f>
        <v>34.891999999999996</v>
      </c>
      <c r="K3" s="11">
        <f t="shared" ref="K3:K30" si="2">I3*0.3</f>
        <v>22.229999999999997</v>
      </c>
      <c r="L3" s="20">
        <f t="shared" ref="L3:L30" si="3">J3+K3</f>
        <v>57.121999999999993</v>
      </c>
    </row>
    <row r="4" spans="2:12" ht="15" customHeight="1">
      <c r="B4" s="6" t="s">
        <v>8</v>
      </c>
      <c r="C4" s="7" t="s">
        <v>209</v>
      </c>
      <c r="D4" s="14" t="s">
        <v>440</v>
      </c>
      <c r="E4" s="7" t="s">
        <v>210</v>
      </c>
      <c r="F4" s="9">
        <v>85.12</v>
      </c>
      <c r="G4" s="8">
        <v>69.23</v>
      </c>
      <c r="H4" s="11">
        <f t="shared" si="0"/>
        <v>77.175000000000011</v>
      </c>
      <c r="I4" s="12">
        <v>76.900000000000006</v>
      </c>
      <c r="J4" s="11">
        <f t="shared" si="1"/>
        <v>30.870000000000005</v>
      </c>
      <c r="K4" s="11">
        <f t="shared" si="2"/>
        <v>23.07</v>
      </c>
      <c r="L4" s="20">
        <f t="shared" si="3"/>
        <v>53.940000000000005</v>
      </c>
    </row>
    <row r="5" spans="2:12" ht="15" customHeight="1">
      <c r="B5" s="6" t="s">
        <v>12</v>
      </c>
      <c r="C5" s="7" t="s">
        <v>211</v>
      </c>
      <c r="D5" s="14" t="s">
        <v>441</v>
      </c>
      <c r="E5" s="7" t="s">
        <v>212</v>
      </c>
      <c r="F5" s="9">
        <v>79.41</v>
      </c>
      <c r="G5" s="8">
        <v>80.569999999999993</v>
      </c>
      <c r="H5" s="11">
        <f t="shared" si="0"/>
        <v>79.989999999999995</v>
      </c>
      <c r="I5" s="12">
        <v>72.599999999999994</v>
      </c>
      <c r="J5" s="11">
        <f t="shared" si="1"/>
        <v>31.995999999999999</v>
      </c>
      <c r="K5" s="11">
        <f t="shared" si="2"/>
        <v>21.779999999999998</v>
      </c>
      <c r="L5" s="20">
        <f t="shared" si="3"/>
        <v>53.775999999999996</v>
      </c>
    </row>
    <row r="6" spans="2:12" ht="15" customHeight="1">
      <c r="B6" s="6" t="s">
        <v>16</v>
      </c>
      <c r="C6" s="7" t="s">
        <v>213</v>
      </c>
      <c r="D6" s="14" t="s">
        <v>137</v>
      </c>
      <c r="E6" s="7" t="s">
        <v>214</v>
      </c>
      <c r="F6" s="9">
        <v>77.14</v>
      </c>
      <c r="G6" s="8">
        <v>74.849999999999994</v>
      </c>
      <c r="H6" s="11">
        <f t="shared" si="0"/>
        <v>75.995000000000005</v>
      </c>
      <c r="I6" s="12">
        <v>75.8</v>
      </c>
      <c r="J6" s="11">
        <f t="shared" si="1"/>
        <v>30.398000000000003</v>
      </c>
      <c r="K6" s="11">
        <f t="shared" si="2"/>
        <v>22.74</v>
      </c>
      <c r="L6" s="20">
        <f t="shared" si="3"/>
        <v>53.138000000000005</v>
      </c>
    </row>
    <row r="7" spans="2:12" ht="15" customHeight="1">
      <c r="B7" s="6" t="s">
        <v>20</v>
      </c>
      <c r="C7" s="7" t="s">
        <v>215</v>
      </c>
      <c r="D7" s="14" t="s">
        <v>441</v>
      </c>
      <c r="E7" s="7" t="s">
        <v>216</v>
      </c>
      <c r="F7" s="9">
        <v>68.77</v>
      </c>
      <c r="G7" s="8">
        <v>75.05</v>
      </c>
      <c r="H7" s="11">
        <f t="shared" si="0"/>
        <v>71.91</v>
      </c>
      <c r="I7" s="13">
        <v>72.5</v>
      </c>
      <c r="J7" s="11">
        <f t="shared" si="1"/>
        <v>28.763999999999999</v>
      </c>
      <c r="K7" s="11">
        <f t="shared" si="2"/>
        <v>21.75</v>
      </c>
      <c r="L7" s="20">
        <f t="shared" si="3"/>
        <v>50.513999999999996</v>
      </c>
    </row>
    <row r="8" spans="2:12" ht="15" customHeight="1">
      <c r="B8" s="6" t="s">
        <v>24</v>
      </c>
      <c r="C8" s="7" t="s">
        <v>217</v>
      </c>
      <c r="D8" s="14" t="s">
        <v>137</v>
      </c>
      <c r="E8" s="7" t="s">
        <v>218</v>
      </c>
      <c r="F8" s="9">
        <v>71.430000000000007</v>
      </c>
      <c r="G8" s="8">
        <v>68.150000000000006</v>
      </c>
      <c r="H8" s="11">
        <f t="shared" si="0"/>
        <v>69.790000000000006</v>
      </c>
      <c r="I8" s="12">
        <v>75</v>
      </c>
      <c r="J8" s="11">
        <f t="shared" si="1"/>
        <v>27.916000000000004</v>
      </c>
      <c r="K8" s="11">
        <f t="shared" si="2"/>
        <v>22.5</v>
      </c>
      <c r="L8" s="20">
        <f t="shared" si="3"/>
        <v>50.416000000000004</v>
      </c>
    </row>
    <row r="9" spans="2:12" ht="15" customHeight="1">
      <c r="B9" s="6" t="s">
        <v>28</v>
      </c>
      <c r="C9" s="7" t="s">
        <v>219</v>
      </c>
      <c r="D9" s="14" t="s">
        <v>441</v>
      </c>
      <c r="E9" s="7" t="s">
        <v>220</v>
      </c>
      <c r="F9" s="9">
        <v>71.819999999999993</v>
      </c>
      <c r="G9" s="8">
        <v>68.44</v>
      </c>
      <c r="H9" s="11">
        <f t="shared" si="0"/>
        <v>70.13</v>
      </c>
      <c r="I9" s="12">
        <v>74.2</v>
      </c>
      <c r="J9" s="11">
        <f t="shared" si="1"/>
        <v>28.052</v>
      </c>
      <c r="K9" s="11">
        <f t="shared" si="2"/>
        <v>22.26</v>
      </c>
      <c r="L9" s="20">
        <f t="shared" si="3"/>
        <v>50.311999999999998</v>
      </c>
    </row>
    <row r="10" spans="2:12" ht="15" customHeight="1">
      <c r="B10" s="6" t="s">
        <v>32</v>
      </c>
      <c r="C10" s="7" t="s">
        <v>221</v>
      </c>
      <c r="D10" s="14" t="s">
        <v>137</v>
      </c>
      <c r="E10" s="7" t="s">
        <v>222</v>
      </c>
      <c r="F10" s="9">
        <v>65.12</v>
      </c>
      <c r="G10" s="8">
        <v>67.36</v>
      </c>
      <c r="H10" s="11">
        <f t="shared" si="0"/>
        <v>66.240000000000009</v>
      </c>
      <c r="I10" s="12">
        <v>75.599999999999994</v>
      </c>
      <c r="J10" s="11">
        <f t="shared" si="1"/>
        <v>26.496000000000006</v>
      </c>
      <c r="K10" s="11">
        <f t="shared" si="2"/>
        <v>22.679999999999996</v>
      </c>
      <c r="L10" s="20">
        <f t="shared" si="3"/>
        <v>49.176000000000002</v>
      </c>
    </row>
    <row r="11" spans="2:12" ht="15" customHeight="1">
      <c r="B11" s="6" t="s">
        <v>36</v>
      </c>
      <c r="C11" s="7" t="s">
        <v>223</v>
      </c>
      <c r="D11" s="14" t="s">
        <v>441</v>
      </c>
      <c r="E11" s="7" t="s">
        <v>224</v>
      </c>
      <c r="F11" s="9">
        <v>64.83</v>
      </c>
      <c r="G11" s="8">
        <v>55.52</v>
      </c>
      <c r="H11" s="11">
        <f t="shared" si="0"/>
        <v>60.174999999999997</v>
      </c>
      <c r="I11" s="12">
        <v>78.2</v>
      </c>
      <c r="J11" s="11">
        <f t="shared" si="1"/>
        <v>24.07</v>
      </c>
      <c r="K11" s="11">
        <f t="shared" si="2"/>
        <v>23.46</v>
      </c>
      <c r="L11" s="20">
        <f t="shared" si="3"/>
        <v>47.53</v>
      </c>
    </row>
    <row r="12" spans="2:12" ht="15" customHeight="1">
      <c r="B12" s="6" t="s">
        <v>31</v>
      </c>
      <c r="C12" s="7" t="s">
        <v>225</v>
      </c>
      <c r="D12" s="14" t="s">
        <v>137</v>
      </c>
      <c r="E12" s="7" t="s">
        <v>226</v>
      </c>
      <c r="F12" s="9">
        <v>50.84</v>
      </c>
      <c r="G12" s="8">
        <v>55.03</v>
      </c>
      <c r="H12" s="11">
        <f t="shared" si="0"/>
        <v>52.935000000000002</v>
      </c>
      <c r="I12" s="12">
        <v>87.600000000000094</v>
      </c>
      <c r="J12" s="11">
        <f t="shared" si="1"/>
        <v>21.174000000000003</v>
      </c>
      <c r="K12" s="11">
        <f t="shared" si="2"/>
        <v>26.280000000000026</v>
      </c>
      <c r="L12" s="20">
        <f t="shared" si="3"/>
        <v>47.454000000000029</v>
      </c>
    </row>
    <row r="13" spans="2:12" ht="15" customHeight="1">
      <c r="B13" s="6" t="s">
        <v>43</v>
      </c>
      <c r="C13" s="7" t="s">
        <v>227</v>
      </c>
      <c r="D13" s="14" t="s">
        <v>441</v>
      </c>
      <c r="E13" s="7" t="s">
        <v>228</v>
      </c>
      <c r="F13" s="9">
        <v>72.709999999999994</v>
      </c>
      <c r="G13" s="8">
        <v>54.73</v>
      </c>
      <c r="H13" s="11">
        <f t="shared" si="0"/>
        <v>63.72</v>
      </c>
      <c r="I13" s="12">
        <v>72.7</v>
      </c>
      <c r="J13" s="11">
        <f t="shared" si="1"/>
        <v>25.488</v>
      </c>
      <c r="K13" s="11">
        <f t="shared" si="2"/>
        <v>21.81</v>
      </c>
      <c r="L13" s="20">
        <f t="shared" si="3"/>
        <v>47.298000000000002</v>
      </c>
    </row>
    <row r="14" spans="2:12" ht="15" customHeight="1">
      <c r="B14" s="6" t="s">
        <v>47</v>
      </c>
      <c r="C14" s="7" t="s">
        <v>229</v>
      </c>
      <c r="D14" s="14" t="s">
        <v>137</v>
      </c>
      <c r="E14" s="7" t="s">
        <v>230</v>
      </c>
      <c r="F14" s="9">
        <v>62.07</v>
      </c>
      <c r="G14" s="8">
        <v>56.21</v>
      </c>
      <c r="H14" s="11">
        <f t="shared" si="0"/>
        <v>59.14</v>
      </c>
      <c r="I14" s="12">
        <v>77.599999999999994</v>
      </c>
      <c r="J14" s="11">
        <f t="shared" si="1"/>
        <v>23.656000000000002</v>
      </c>
      <c r="K14" s="11">
        <f t="shared" si="2"/>
        <v>23.279999999999998</v>
      </c>
      <c r="L14" s="20">
        <f t="shared" si="3"/>
        <v>46.936</v>
      </c>
    </row>
    <row r="15" spans="2:12" ht="15" customHeight="1">
      <c r="B15" s="6" t="s">
        <v>50</v>
      </c>
      <c r="C15" s="7" t="s">
        <v>231</v>
      </c>
      <c r="D15" s="14" t="s">
        <v>441</v>
      </c>
      <c r="E15" s="7" t="s">
        <v>232</v>
      </c>
      <c r="F15" s="9">
        <v>50.34</v>
      </c>
      <c r="G15" s="8">
        <v>56.51</v>
      </c>
      <c r="H15" s="11">
        <f t="shared" si="0"/>
        <v>53.424999999999997</v>
      </c>
      <c r="I15" s="12">
        <v>84.4</v>
      </c>
      <c r="J15" s="11">
        <f t="shared" si="1"/>
        <v>21.37</v>
      </c>
      <c r="K15" s="11">
        <f t="shared" si="2"/>
        <v>25.32</v>
      </c>
      <c r="L15" s="20">
        <f t="shared" si="3"/>
        <v>46.69</v>
      </c>
    </row>
    <row r="16" spans="2:12" ht="15" customHeight="1">
      <c r="B16" s="6" t="s">
        <v>42</v>
      </c>
      <c r="C16" s="7" t="s">
        <v>233</v>
      </c>
      <c r="D16" s="14" t="s">
        <v>137</v>
      </c>
      <c r="E16" s="7" t="s">
        <v>234</v>
      </c>
      <c r="F16" s="9">
        <v>47.98</v>
      </c>
      <c r="G16" s="8">
        <v>54.54</v>
      </c>
      <c r="H16" s="11">
        <f t="shared" si="0"/>
        <v>51.26</v>
      </c>
      <c r="I16" s="12">
        <v>83.6</v>
      </c>
      <c r="J16" s="11">
        <f t="shared" si="1"/>
        <v>20.504000000000001</v>
      </c>
      <c r="K16" s="11">
        <f t="shared" si="2"/>
        <v>25.08</v>
      </c>
      <c r="L16" s="20">
        <f t="shared" si="3"/>
        <v>45.584000000000003</v>
      </c>
    </row>
    <row r="17" spans="2:12" ht="15" customHeight="1">
      <c r="B17" s="6" t="s">
        <v>5</v>
      </c>
      <c r="C17" s="7" t="s">
        <v>235</v>
      </c>
      <c r="D17" s="14" t="s">
        <v>441</v>
      </c>
      <c r="E17" s="7" t="s">
        <v>236</v>
      </c>
      <c r="F17" s="9">
        <v>49.36</v>
      </c>
      <c r="G17" s="8">
        <v>53.37</v>
      </c>
      <c r="H17" s="11">
        <f t="shared" si="0"/>
        <v>51.364999999999995</v>
      </c>
      <c r="I17" s="12">
        <v>81</v>
      </c>
      <c r="J17" s="11">
        <f t="shared" si="1"/>
        <v>20.545999999999999</v>
      </c>
      <c r="K17" s="11">
        <f t="shared" si="2"/>
        <v>24.3</v>
      </c>
      <c r="L17" s="20">
        <f t="shared" si="3"/>
        <v>44.846000000000004</v>
      </c>
    </row>
    <row r="18" spans="2:12" ht="15" customHeight="1">
      <c r="B18" s="6" t="s">
        <v>59</v>
      </c>
      <c r="C18" s="7" t="s">
        <v>237</v>
      </c>
      <c r="D18" s="14" t="s">
        <v>137</v>
      </c>
      <c r="E18" s="7" t="s">
        <v>238</v>
      </c>
      <c r="F18" s="9">
        <v>53.89</v>
      </c>
      <c r="G18" s="8">
        <v>52.86</v>
      </c>
      <c r="H18" s="11">
        <f t="shared" si="0"/>
        <v>53.375</v>
      </c>
      <c r="I18" s="12">
        <v>78.2</v>
      </c>
      <c r="J18" s="11">
        <f t="shared" si="1"/>
        <v>21.35</v>
      </c>
      <c r="K18" s="11">
        <f t="shared" si="2"/>
        <v>23.46</v>
      </c>
      <c r="L18" s="20">
        <f t="shared" si="3"/>
        <v>44.81</v>
      </c>
    </row>
    <row r="19" spans="2:12" ht="15" customHeight="1">
      <c r="B19" s="6" t="s">
        <v>15</v>
      </c>
      <c r="C19" s="7" t="s">
        <v>239</v>
      </c>
      <c r="D19" s="14" t="s">
        <v>441</v>
      </c>
      <c r="E19" s="7" t="s">
        <v>240</v>
      </c>
      <c r="F19" s="9">
        <v>52.12</v>
      </c>
      <c r="G19" s="8">
        <v>60.65</v>
      </c>
      <c r="H19" s="11">
        <f t="shared" si="0"/>
        <v>56.384999999999998</v>
      </c>
      <c r="I19" s="12">
        <v>73.400000000000006</v>
      </c>
      <c r="J19" s="11">
        <f t="shared" si="1"/>
        <v>22.554000000000002</v>
      </c>
      <c r="K19" s="11">
        <f t="shared" si="2"/>
        <v>22.02</v>
      </c>
      <c r="L19" s="20">
        <f t="shared" si="3"/>
        <v>44.573999999999998</v>
      </c>
    </row>
    <row r="20" spans="2:12" ht="15" customHeight="1">
      <c r="B20" s="6" t="s">
        <v>39</v>
      </c>
      <c r="C20" s="7" t="s">
        <v>241</v>
      </c>
      <c r="D20" s="14" t="s">
        <v>137</v>
      </c>
      <c r="E20" s="7" t="s">
        <v>242</v>
      </c>
      <c r="F20" s="9">
        <v>49.75</v>
      </c>
      <c r="G20" s="8">
        <v>56.41</v>
      </c>
      <c r="H20" s="11">
        <f t="shared" si="0"/>
        <v>53.08</v>
      </c>
      <c r="I20" s="12">
        <v>74.7</v>
      </c>
      <c r="J20" s="11">
        <f t="shared" si="1"/>
        <v>21.231999999999999</v>
      </c>
      <c r="K20" s="11">
        <f t="shared" si="2"/>
        <v>22.41</v>
      </c>
      <c r="L20" s="20">
        <f t="shared" si="3"/>
        <v>43.641999999999996</v>
      </c>
    </row>
    <row r="21" spans="2:12" ht="15" customHeight="1">
      <c r="B21" s="6" t="s">
        <v>11</v>
      </c>
      <c r="C21" s="7" t="s">
        <v>243</v>
      </c>
      <c r="D21" s="14" t="s">
        <v>441</v>
      </c>
      <c r="E21" s="7" t="s">
        <v>244</v>
      </c>
      <c r="F21" s="9">
        <v>55.07</v>
      </c>
      <c r="G21" s="8">
        <v>49.01</v>
      </c>
      <c r="H21" s="11">
        <f t="shared" si="0"/>
        <v>52.04</v>
      </c>
      <c r="I21" s="12">
        <v>74.7</v>
      </c>
      <c r="J21" s="11">
        <f t="shared" si="1"/>
        <v>20.816000000000003</v>
      </c>
      <c r="K21" s="11">
        <f t="shared" si="2"/>
        <v>22.41</v>
      </c>
      <c r="L21" s="20">
        <f t="shared" si="3"/>
        <v>43.225999999999999</v>
      </c>
    </row>
    <row r="22" spans="2:12" ht="15" customHeight="1">
      <c r="B22" s="6" t="s">
        <v>69</v>
      </c>
      <c r="C22" s="7" t="s">
        <v>245</v>
      </c>
      <c r="D22" s="14" t="s">
        <v>137</v>
      </c>
      <c r="E22" s="7" t="s">
        <v>246</v>
      </c>
      <c r="F22" s="9">
        <v>54.98</v>
      </c>
      <c r="G22" s="8">
        <v>48.52</v>
      </c>
      <c r="H22" s="11">
        <f t="shared" si="0"/>
        <v>51.75</v>
      </c>
      <c r="I22" s="12">
        <v>74.400000000000006</v>
      </c>
      <c r="J22" s="11">
        <f t="shared" si="1"/>
        <v>20.700000000000003</v>
      </c>
      <c r="K22" s="11">
        <f t="shared" si="2"/>
        <v>22.32</v>
      </c>
      <c r="L22" s="20">
        <f t="shared" si="3"/>
        <v>43.02</v>
      </c>
    </row>
    <row r="23" spans="2:12" ht="15" customHeight="1">
      <c r="B23" s="6" t="s">
        <v>73</v>
      </c>
      <c r="C23" s="7" t="s">
        <v>247</v>
      </c>
      <c r="D23" s="14" t="s">
        <v>441</v>
      </c>
      <c r="E23" s="7" t="s">
        <v>248</v>
      </c>
      <c r="F23" s="9">
        <v>40.49</v>
      </c>
      <c r="G23" s="8">
        <v>46.94</v>
      </c>
      <c r="H23" s="11">
        <f t="shared" si="0"/>
        <v>43.715000000000003</v>
      </c>
      <c r="I23" s="12">
        <v>85.100000000000094</v>
      </c>
      <c r="J23" s="11">
        <f t="shared" si="1"/>
        <v>17.486000000000001</v>
      </c>
      <c r="K23" s="11">
        <f t="shared" si="2"/>
        <v>25.530000000000026</v>
      </c>
      <c r="L23" s="20">
        <f t="shared" si="3"/>
        <v>43.016000000000027</v>
      </c>
    </row>
    <row r="24" spans="2:12" ht="15" customHeight="1">
      <c r="B24" s="6" t="s">
        <v>23</v>
      </c>
      <c r="C24" s="7" t="s">
        <v>249</v>
      </c>
      <c r="D24" s="14" t="s">
        <v>137</v>
      </c>
      <c r="E24" s="7" t="s">
        <v>250</v>
      </c>
      <c r="F24" s="9">
        <v>48.47</v>
      </c>
      <c r="G24" s="8">
        <v>44.18</v>
      </c>
      <c r="H24" s="11">
        <f t="shared" si="0"/>
        <v>46.325000000000003</v>
      </c>
      <c r="I24" s="12">
        <v>81.5</v>
      </c>
      <c r="J24" s="11">
        <f t="shared" si="1"/>
        <v>18.53</v>
      </c>
      <c r="K24" s="11">
        <f t="shared" si="2"/>
        <v>24.45</v>
      </c>
      <c r="L24" s="20">
        <f t="shared" si="3"/>
        <v>42.980000000000004</v>
      </c>
    </row>
    <row r="25" spans="2:12" ht="15" customHeight="1">
      <c r="B25" s="6" t="s">
        <v>35</v>
      </c>
      <c r="C25" s="7" t="s">
        <v>251</v>
      </c>
      <c r="D25" s="14" t="s">
        <v>441</v>
      </c>
      <c r="E25" s="7" t="s">
        <v>252</v>
      </c>
      <c r="F25" s="9">
        <v>51.23</v>
      </c>
      <c r="G25" s="8">
        <v>50.3</v>
      </c>
      <c r="H25" s="11">
        <f t="shared" si="0"/>
        <v>50.765000000000001</v>
      </c>
      <c r="I25" s="12">
        <v>73.5</v>
      </c>
      <c r="J25" s="11">
        <f t="shared" si="1"/>
        <v>20.306000000000001</v>
      </c>
      <c r="K25" s="11">
        <f t="shared" si="2"/>
        <v>22.05</v>
      </c>
      <c r="L25" s="20">
        <f t="shared" si="3"/>
        <v>42.356000000000002</v>
      </c>
    </row>
    <row r="26" spans="2:12" ht="15" customHeight="1">
      <c r="B26" s="6" t="s">
        <v>82</v>
      </c>
      <c r="C26" s="7" t="s">
        <v>253</v>
      </c>
      <c r="D26" s="14" t="s">
        <v>137</v>
      </c>
      <c r="E26" s="7" t="s">
        <v>254</v>
      </c>
      <c r="F26" s="9">
        <v>40.200000000000003</v>
      </c>
      <c r="G26" s="8">
        <v>40.43</v>
      </c>
      <c r="H26" s="11">
        <f t="shared" si="0"/>
        <v>40.314999999999998</v>
      </c>
      <c r="I26" s="12">
        <v>85.2</v>
      </c>
      <c r="J26" s="11">
        <f t="shared" si="1"/>
        <v>16.126000000000001</v>
      </c>
      <c r="K26" s="11">
        <f t="shared" si="2"/>
        <v>25.56</v>
      </c>
      <c r="L26" s="20">
        <f t="shared" si="3"/>
        <v>41.686</v>
      </c>
    </row>
    <row r="27" spans="2:12" ht="15" customHeight="1">
      <c r="B27" s="6" t="s">
        <v>85</v>
      </c>
      <c r="C27" s="7" t="s">
        <v>255</v>
      </c>
      <c r="D27" s="14" t="s">
        <v>441</v>
      </c>
      <c r="E27" s="7" t="s">
        <v>256</v>
      </c>
      <c r="F27" s="9">
        <v>36.26</v>
      </c>
      <c r="G27" s="8">
        <v>45.56</v>
      </c>
      <c r="H27" s="11">
        <f t="shared" si="0"/>
        <v>40.909999999999997</v>
      </c>
      <c r="I27" s="12">
        <v>81.3</v>
      </c>
      <c r="J27" s="11">
        <f t="shared" si="1"/>
        <v>16.364000000000001</v>
      </c>
      <c r="K27" s="11">
        <f t="shared" si="2"/>
        <v>24.389999999999997</v>
      </c>
      <c r="L27" s="20">
        <f t="shared" si="3"/>
        <v>40.753999999999998</v>
      </c>
    </row>
    <row r="28" spans="2:12" ht="15" customHeight="1">
      <c r="B28" s="6" t="s">
        <v>88</v>
      </c>
      <c r="C28" s="7" t="s">
        <v>257</v>
      </c>
      <c r="D28" s="14" t="s">
        <v>137</v>
      </c>
      <c r="E28" s="7" t="s">
        <v>258</v>
      </c>
      <c r="F28" s="9">
        <v>48.37</v>
      </c>
      <c r="G28" s="8">
        <v>40.43</v>
      </c>
      <c r="H28" s="11">
        <f t="shared" si="0"/>
        <v>44.4</v>
      </c>
      <c r="I28" s="12">
        <v>75.7</v>
      </c>
      <c r="J28" s="11">
        <f t="shared" si="1"/>
        <v>17.760000000000002</v>
      </c>
      <c r="K28" s="11">
        <f t="shared" si="2"/>
        <v>22.71</v>
      </c>
      <c r="L28" s="20">
        <f t="shared" si="3"/>
        <v>40.47</v>
      </c>
    </row>
    <row r="29" spans="2:12" ht="15" customHeight="1">
      <c r="B29" s="6" t="s">
        <v>46</v>
      </c>
      <c r="C29" s="7" t="s">
        <v>259</v>
      </c>
      <c r="D29" s="14" t="s">
        <v>441</v>
      </c>
      <c r="E29" s="7" t="s">
        <v>260</v>
      </c>
      <c r="F29" s="9">
        <v>45.22</v>
      </c>
      <c r="G29" s="8">
        <v>36.590000000000003</v>
      </c>
      <c r="H29" s="11">
        <f t="shared" si="0"/>
        <v>40.905000000000001</v>
      </c>
      <c r="I29" s="12">
        <v>79.2</v>
      </c>
      <c r="J29" s="11">
        <f t="shared" si="1"/>
        <v>16.362000000000002</v>
      </c>
      <c r="K29" s="11">
        <f t="shared" si="2"/>
        <v>23.76</v>
      </c>
      <c r="L29" s="20">
        <f t="shared" si="3"/>
        <v>40.122</v>
      </c>
    </row>
    <row r="30" spans="2:12" ht="15" customHeight="1">
      <c r="B30" s="6" t="s">
        <v>93</v>
      </c>
      <c r="C30" s="7" t="s">
        <v>261</v>
      </c>
      <c r="D30" s="14" t="s">
        <v>137</v>
      </c>
      <c r="E30" s="7" t="s">
        <v>262</v>
      </c>
      <c r="F30" s="9">
        <v>40.99</v>
      </c>
      <c r="G30" s="8">
        <v>42.6</v>
      </c>
      <c r="H30" s="11">
        <f t="shared" si="0"/>
        <v>41.795000000000002</v>
      </c>
      <c r="I30" s="12">
        <v>77.2</v>
      </c>
      <c r="J30" s="11">
        <f t="shared" si="1"/>
        <v>16.718</v>
      </c>
      <c r="K30" s="11">
        <f t="shared" si="2"/>
        <v>23.16</v>
      </c>
      <c r="L30" s="20">
        <f t="shared" si="3"/>
        <v>39.878</v>
      </c>
    </row>
  </sheetData>
  <autoFilter ref="B2:L2">
    <sortState ref="B2:O2">
      <sortCondition descending="1" ref="L2"/>
    </sortState>
  </autoFilter>
  <mergeCells count="1">
    <mergeCell ref="B1:L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workbookViewId="0">
      <selection activeCell="M3" sqref="M3"/>
    </sheetView>
  </sheetViews>
  <sheetFormatPr defaultColWidth="9" defaultRowHeight="13.5"/>
  <cols>
    <col min="1" max="1" width="5.125" style="2" customWidth="1"/>
    <col min="2" max="2" width="7.5" style="3" customWidth="1"/>
    <col min="3" max="3" width="12.75" style="4" customWidth="1"/>
    <col min="4" max="4" width="6" style="18" customWidth="1"/>
    <col min="5" max="5" width="14" style="4" customWidth="1"/>
    <col min="6" max="6" width="11.75" style="5" customWidth="1"/>
    <col min="7" max="7" width="12.75" style="5" customWidth="1"/>
    <col min="8" max="8" width="13.375" style="2" customWidth="1"/>
    <col min="9" max="9" width="12" style="2" customWidth="1"/>
    <col min="10" max="10" width="12.375" style="2" customWidth="1"/>
    <col min="11" max="11" width="11.375" style="2" customWidth="1"/>
    <col min="12" max="12" width="9.375" style="21" customWidth="1"/>
    <col min="13" max="16384" width="9" style="2"/>
  </cols>
  <sheetData>
    <row r="1" spans="2:12" s="1" customFormat="1" ht="46.15" customHeight="1">
      <c r="B1" s="25" t="s">
        <v>444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44.45" customHeight="1">
      <c r="B2" s="14" t="s">
        <v>457</v>
      </c>
      <c r="C2" s="7" t="s">
        <v>0</v>
      </c>
      <c r="D2" s="17" t="s">
        <v>445</v>
      </c>
      <c r="E2" s="7" t="s">
        <v>1</v>
      </c>
      <c r="F2" s="8" t="s">
        <v>2</v>
      </c>
      <c r="G2" s="8" t="s">
        <v>3</v>
      </c>
      <c r="H2" s="22" t="s">
        <v>453</v>
      </c>
      <c r="I2" s="11" t="s">
        <v>452</v>
      </c>
      <c r="J2" s="22" t="s">
        <v>454</v>
      </c>
      <c r="K2" s="22" t="s">
        <v>455</v>
      </c>
      <c r="L2" s="19" t="s">
        <v>456</v>
      </c>
    </row>
    <row r="3" spans="2:12" ht="15" customHeight="1">
      <c r="B3" s="6" t="s">
        <v>4</v>
      </c>
      <c r="C3" s="7" t="s">
        <v>263</v>
      </c>
      <c r="D3" s="15" t="s">
        <v>442</v>
      </c>
      <c r="E3" s="7" t="s">
        <v>264</v>
      </c>
      <c r="F3" s="9">
        <v>90.25</v>
      </c>
      <c r="G3" s="8">
        <v>76.53</v>
      </c>
      <c r="H3" s="11">
        <f t="shared" ref="H3:H14" si="0">F3/2+G3/2</f>
        <v>83.39</v>
      </c>
      <c r="I3" s="12">
        <v>81.2</v>
      </c>
      <c r="J3" s="11">
        <f t="shared" ref="J3:J14" si="1">H3*0.4</f>
        <v>33.356000000000002</v>
      </c>
      <c r="K3" s="11">
        <f t="shared" ref="K3:K14" si="2">I3*0.3</f>
        <v>24.36</v>
      </c>
      <c r="L3" s="20">
        <f t="shared" ref="L3:L14" si="3">J3+K3</f>
        <v>57.716000000000001</v>
      </c>
    </row>
    <row r="4" spans="2:12" ht="15" customHeight="1">
      <c r="B4" s="6" t="s">
        <v>8</v>
      </c>
      <c r="C4" s="7" t="s">
        <v>265</v>
      </c>
      <c r="D4" s="15" t="s">
        <v>442</v>
      </c>
      <c r="E4" s="7" t="s">
        <v>266</v>
      </c>
      <c r="F4" s="9">
        <v>77.34</v>
      </c>
      <c r="G4" s="8">
        <v>85.4</v>
      </c>
      <c r="H4" s="11">
        <f t="shared" si="0"/>
        <v>81.37</v>
      </c>
      <c r="I4" s="12">
        <v>79.099999999999994</v>
      </c>
      <c r="J4" s="11">
        <f t="shared" si="1"/>
        <v>32.548000000000002</v>
      </c>
      <c r="K4" s="11">
        <f t="shared" si="2"/>
        <v>23.729999999999997</v>
      </c>
      <c r="L4" s="20">
        <f t="shared" si="3"/>
        <v>56.277999999999999</v>
      </c>
    </row>
    <row r="5" spans="2:12" ht="15" customHeight="1">
      <c r="B5" s="6" t="s">
        <v>12</v>
      </c>
      <c r="C5" s="7" t="s">
        <v>267</v>
      </c>
      <c r="D5" s="15" t="s">
        <v>442</v>
      </c>
      <c r="E5" s="7" t="s">
        <v>268</v>
      </c>
      <c r="F5" s="9">
        <v>80.239999999999995</v>
      </c>
      <c r="G5" s="8">
        <v>72.39</v>
      </c>
      <c r="H5" s="11">
        <f t="shared" si="0"/>
        <v>76.314999999999998</v>
      </c>
      <c r="I5" s="12">
        <v>77.099999999999994</v>
      </c>
      <c r="J5" s="11">
        <f t="shared" si="1"/>
        <v>30.526</v>
      </c>
      <c r="K5" s="11">
        <f t="shared" si="2"/>
        <v>23.13</v>
      </c>
      <c r="L5" s="20">
        <f t="shared" si="3"/>
        <v>53.655999999999999</v>
      </c>
    </row>
    <row r="6" spans="2:12" ht="15" customHeight="1">
      <c r="B6" s="6" t="s">
        <v>16</v>
      </c>
      <c r="C6" s="7" t="s">
        <v>269</v>
      </c>
      <c r="D6" s="15" t="s">
        <v>442</v>
      </c>
      <c r="E6" s="7" t="s">
        <v>270</v>
      </c>
      <c r="F6" s="9">
        <v>83.45</v>
      </c>
      <c r="G6" s="8">
        <v>70.12</v>
      </c>
      <c r="H6" s="11">
        <f t="shared" si="0"/>
        <v>76.784999999999997</v>
      </c>
      <c r="I6" s="12">
        <v>75.8</v>
      </c>
      <c r="J6" s="11">
        <f t="shared" si="1"/>
        <v>30.713999999999999</v>
      </c>
      <c r="K6" s="11">
        <f t="shared" si="2"/>
        <v>22.74</v>
      </c>
      <c r="L6" s="20">
        <f t="shared" si="3"/>
        <v>53.453999999999994</v>
      </c>
    </row>
    <row r="7" spans="2:12" ht="15" customHeight="1">
      <c r="B7" s="6" t="s">
        <v>20</v>
      </c>
      <c r="C7" s="7" t="s">
        <v>271</v>
      </c>
      <c r="D7" s="15" t="s">
        <v>442</v>
      </c>
      <c r="E7" s="7" t="s">
        <v>272</v>
      </c>
      <c r="F7" s="9">
        <v>65.22</v>
      </c>
      <c r="G7" s="8">
        <v>65.88</v>
      </c>
      <c r="H7" s="11">
        <f t="shared" si="0"/>
        <v>65.55</v>
      </c>
      <c r="I7" s="12">
        <v>85.2</v>
      </c>
      <c r="J7" s="11">
        <f t="shared" si="1"/>
        <v>26.22</v>
      </c>
      <c r="K7" s="11">
        <f t="shared" si="2"/>
        <v>25.56</v>
      </c>
      <c r="L7" s="20">
        <f t="shared" si="3"/>
        <v>51.78</v>
      </c>
    </row>
    <row r="8" spans="2:12" ht="15" customHeight="1">
      <c r="B8" s="6" t="s">
        <v>24</v>
      </c>
      <c r="C8" s="7" t="s">
        <v>273</v>
      </c>
      <c r="D8" s="15" t="s">
        <v>442</v>
      </c>
      <c r="E8" s="7" t="s">
        <v>274</v>
      </c>
      <c r="F8" s="9">
        <v>71.72</v>
      </c>
      <c r="G8" s="8">
        <v>65.680000000000007</v>
      </c>
      <c r="H8" s="11">
        <f t="shared" si="0"/>
        <v>68.7</v>
      </c>
      <c r="I8" s="12">
        <v>79.400000000000006</v>
      </c>
      <c r="J8" s="11">
        <f t="shared" si="1"/>
        <v>27.480000000000004</v>
      </c>
      <c r="K8" s="11">
        <f t="shared" si="2"/>
        <v>23.82</v>
      </c>
      <c r="L8" s="20">
        <f t="shared" si="3"/>
        <v>51.300000000000004</v>
      </c>
    </row>
    <row r="9" spans="2:12" ht="15" customHeight="1">
      <c r="B9" s="6" t="s">
        <v>28</v>
      </c>
      <c r="C9" s="7" t="s">
        <v>275</v>
      </c>
      <c r="D9" s="15" t="s">
        <v>442</v>
      </c>
      <c r="E9" s="7" t="s">
        <v>276</v>
      </c>
      <c r="F9" s="9">
        <v>69.849999999999994</v>
      </c>
      <c r="G9" s="8">
        <v>66.17</v>
      </c>
      <c r="H9" s="11">
        <f t="shared" si="0"/>
        <v>68.009999999999991</v>
      </c>
      <c r="I9" s="12">
        <v>77.5</v>
      </c>
      <c r="J9" s="11">
        <f t="shared" si="1"/>
        <v>27.203999999999997</v>
      </c>
      <c r="K9" s="11">
        <f t="shared" si="2"/>
        <v>23.25</v>
      </c>
      <c r="L9" s="20">
        <f t="shared" si="3"/>
        <v>50.453999999999994</v>
      </c>
    </row>
    <row r="10" spans="2:12" ht="15" customHeight="1">
      <c r="B10" s="6" t="s">
        <v>32</v>
      </c>
      <c r="C10" s="7" t="s">
        <v>277</v>
      </c>
      <c r="D10" s="15" t="s">
        <v>442</v>
      </c>
      <c r="E10" s="7" t="s">
        <v>278</v>
      </c>
      <c r="F10" s="9">
        <v>58.82</v>
      </c>
      <c r="G10" s="8">
        <v>59.96</v>
      </c>
      <c r="H10" s="11">
        <f t="shared" si="0"/>
        <v>59.39</v>
      </c>
      <c r="I10" s="12">
        <v>79.099999999999994</v>
      </c>
      <c r="J10" s="11">
        <f t="shared" si="1"/>
        <v>23.756</v>
      </c>
      <c r="K10" s="11">
        <f t="shared" si="2"/>
        <v>23.729999999999997</v>
      </c>
      <c r="L10" s="20">
        <f t="shared" si="3"/>
        <v>47.485999999999997</v>
      </c>
    </row>
    <row r="11" spans="2:12" ht="15" customHeight="1">
      <c r="B11" s="6" t="s">
        <v>36</v>
      </c>
      <c r="C11" s="7" t="s">
        <v>279</v>
      </c>
      <c r="D11" s="15" t="s">
        <v>442</v>
      </c>
      <c r="E11" s="7" t="s">
        <v>280</v>
      </c>
      <c r="F11" s="9">
        <v>61.28</v>
      </c>
      <c r="G11" s="8">
        <v>52.07</v>
      </c>
      <c r="H11" s="11">
        <f t="shared" si="0"/>
        <v>56.674999999999997</v>
      </c>
      <c r="I11" s="12">
        <v>81.8</v>
      </c>
      <c r="J11" s="11">
        <f t="shared" si="1"/>
        <v>22.67</v>
      </c>
      <c r="K11" s="11">
        <f t="shared" si="2"/>
        <v>24.54</v>
      </c>
      <c r="L11" s="20">
        <f t="shared" si="3"/>
        <v>47.21</v>
      </c>
    </row>
    <row r="12" spans="2:12" ht="15" customHeight="1">
      <c r="B12" s="6" t="s">
        <v>31</v>
      </c>
      <c r="C12" s="7" t="s">
        <v>281</v>
      </c>
      <c r="D12" s="15" t="s">
        <v>442</v>
      </c>
      <c r="E12" s="7" t="s">
        <v>282</v>
      </c>
      <c r="F12" s="9">
        <v>54.88</v>
      </c>
      <c r="G12" s="8">
        <v>55.33</v>
      </c>
      <c r="H12" s="11">
        <f t="shared" si="0"/>
        <v>55.105000000000004</v>
      </c>
      <c r="I12" s="12">
        <v>81.3</v>
      </c>
      <c r="J12" s="11">
        <f t="shared" si="1"/>
        <v>22.042000000000002</v>
      </c>
      <c r="K12" s="11">
        <f t="shared" si="2"/>
        <v>24.389999999999997</v>
      </c>
      <c r="L12" s="20">
        <f t="shared" si="3"/>
        <v>46.432000000000002</v>
      </c>
    </row>
    <row r="13" spans="2:12" ht="15" customHeight="1">
      <c r="B13" s="6" t="s">
        <v>43</v>
      </c>
      <c r="C13" s="7" t="s">
        <v>283</v>
      </c>
      <c r="D13" s="15" t="s">
        <v>442</v>
      </c>
      <c r="E13" s="7" t="s">
        <v>284</v>
      </c>
      <c r="F13" s="9">
        <v>50.54</v>
      </c>
      <c r="G13" s="8">
        <v>53.06</v>
      </c>
      <c r="H13" s="11">
        <f t="shared" si="0"/>
        <v>51.8</v>
      </c>
      <c r="I13" s="12">
        <v>85.600000000000094</v>
      </c>
      <c r="J13" s="11">
        <f t="shared" si="1"/>
        <v>20.72</v>
      </c>
      <c r="K13" s="11">
        <f t="shared" si="2"/>
        <v>25.680000000000028</v>
      </c>
      <c r="L13" s="20">
        <f t="shared" si="3"/>
        <v>46.400000000000027</v>
      </c>
    </row>
    <row r="14" spans="2:12" ht="15" customHeight="1">
      <c r="B14" s="6" t="s">
        <v>47</v>
      </c>
      <c r="C14" s="7" t="s">
        <v>285</v>
      </c>
      <c r="D14" s="15" t="s">
        <v>442</v>
      </c>
      <c r="E14" s="7" t="s">
        <v>286</v>
      </c>
      <c r="F14" s="9">
        <v>60.1</v>
      </c>
      <c r="G14" s="8">
        <v>56.41</v>
      </c>
      <c r="H14" s="11">
        <f t="shared" si="0"/>
        <v>58.254999999999995</v>
      </c>
      <c r="I14" s="13">
        <v>75.599999999999994</v>
      </c>
      <c r="J14" s="11">
        <f t="shared" si="1"/>
        <v>23.302</v>
      </c>
      <c r="K14" s="11">
        <f t="shared" si="2"/>
        <v>22.679999999999996</v>
      </c>
      <c r="L14" s="20">
        <f t="shared" si="3"/>
        <v>45.981999999999999</v>
      </c>
    </row>
    <row r="15" spans="2:12" ht="15" customHeight="1"/>
  </sheetData>
  <autoFilter ref="B2:L2">
    <sortState ref="B2:P2">
      <sortCondition descending="1" ref="L2"/>
    </sortState>
  </autoFilter>
  <mergeCells count="1">
    <mergeCell ref="B1:L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L2" sqref="L2"/>
    </sheetView>
  </sheetViews>
  <sheetFormatPr defaultColWidth="9" defaultRowHeight="13.5"/>
  <cols>
    <col min="1" max="1" width="5.625" style="2" customWidth="1"/>
    <col min="2" max="2" width="8.625" style="3" customWidth="1"/>
    <col min="3" max="3" width="13.75" style="4" customWidth="1"/>
    <col min="4" max="4" width="5.625" style="18" customWidth="1"/>
    <col min="5" max="5" width="13.5" style="4" customWidth="1"/>
    <col min="6" max="6" width="11.75" style="5" customWidth="1"/>
    <col min="7" max="7" width="12.75" style="5" customWidth="1"/>
    <col min="8" max="8" width="13.375" style="2" customWidth="1"/>
    <col min="9" max="9" width="12" style="2" customWidth="1"/>
    <col min="10" max="10" width="12.375" style="2" customWidth="1"/>
    <col min="11" max="11" width="10.25" style="2" customWidth="1"/>
    <col min="12" max="12" width="9.375" style="21" customWidth="1"/>
    <col min="13" max="16384" width="9" style="2"/>
  </cols>
  <sheetData>
    <row r="1" spans="2:12" s="1" customFormat="1" ht="46.15" customHeight="1">
      <c r="B1" s="25" t="s">
        <v>448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44.45" customHeight="1">
      <c r="B2" s="14" t="s">
        <v>457</v>
      </c>
      <c r="C2" s="7" t="s">
        <v>0</v>
      </c>
      <c r="D2" s="17" t="s">
        <v>445</v>
      </c>
      <c r="E2" s="7" t="s">
        <v>1</v>
      </c>
      <c r="F2" s="8" t="s">
        <v>2</v>
      </c>
      <c r="G2" s="8" t="s">
        <v>3</v>
      </c>
      <c r="H2" s="22" t="s">
        <v>453</v>
      </c>
      <c r="I2" s="11" t="s">
        <v>452</v>
      </c>
      <c r="J2" s="22" t="s">
        <v>454</v>
      </c>
      <c r="K2" s="22" t="s">
        <v>455</v>
      </c>
      <c r="L2" s="19" t="s">
        <v>456</v>
      </c>
    </row>
    <row r="3" spans="2:12" ht="15" customHeight="1">
      <c r="B3" s="6" t="s">
        <v>4</v>
      </c>
      <c r="C3" s="7" t="s">
        <v>287</v>
      </c>
      <c r="D3" s="14" t="s">
        <v>446</v>
      </c>
      <c r="E3" s="7" t="s">
        <v>288</v>
      </c>
      <c r="F3" s="9">
        <v>76.55</v>
      </c>
      <c r="G3" s="8">
        <v>65.58</v>
      </c>
      <c r="H3" s="11">
        <f t="shared" ref="H3:H24" si="0">F3/2+G3/2</f>
        <v>71.064999999999998</v>
      </c>
      <c r="I3" s="12">
        <v>85.3</v>
      </c>
      <c r="J3" s="11">
        <f t="shared" ref="J3:J24" si="1">H3*0.4</f>
        <v>28.426000000000002</v>
      </c>
      <c r="K3" s="11">
        <f t="shared" ref="K3:K24" si="2">I3*0.3</f>
        <v>25.59</v>
      </c>
      <c r="L3" s="20">
        <f t="shared" ref="L3:L24" si="3">J3+K3</f>
        <v>54.016000000000005</v>
      </c>
    </row>
    <row r="4" spans="2:12" ht="15" customHeight="1">
      <c r="B4" s="6" t="s">
        <v>8</v>
      </c>
      <c r="C4" s="7" t="s">
        <v>289</v>
      </c>
      <c r="D4" s="14" t="s">
        <v>446</v>
      </c>
      <c r="E4" s="7" t="s">
        <v>290</v>
      </c>
      <c r="F4" s="9">
        <v>77.44</v>
      </c>
      <c r="G4" s="8">
        <v>64.599999999999994</v>
      </c>
      <c r="H4" s="11">
        <f t="shared" si="0"/>
        <v>71.02</v>
      </c>
      <c r="I4" s="12">
        <v>85.1</v>
      </c>
      <c r="J4" s="11">
        <f t="shared" si="1"/>
        <v>28.408000000000001</v>
      </c>
      <c r="K4" s="11">
        <f t="shared" si="2"/>
        <v>25.529999999999998</v>
      </c>
      <c r="L4" s="20">
        <f t="shared" si="3"/>
        <v>53.938000000000002</v>
      </c>
    </row>
    <row r="5" spans="2:12" ht="15" customHeight="1">
      <c r="B5" s="6" t="s">
        <v>12</v>
      </c>
      <c r="C5" s="7" t="s">
        <v>291</v>
      </c>
      <c r="D5" s="14" t="s">
        <v>446</v>
      </c>
      <c r="E5" s="7" t="s">
        <v>292</v>
      </c>
      <c r="F5" s="9">
        <v>68.37</v>
      </c>
      <c r="G5" s="8">
        <v>70.41</v>
      </c>
      <c r="H5" s="11">
        <f t="shared" si="0"/>
        <v>69.39</v>
      </c>
      <c r="I5" s="12">
        <v>85.100000000000094</v>
      </c>
      <c r="J5" s="11">
        <f t="shared" si="1"/>
        <v>27.756</v>
      </c>
      <c r="K5" s="11">
        <f t="shared" si="2"/>
        <v>25.530000000000026</v>
      </c>
      <c r="L5" s="20">
        <f t="shared" si="3"/>
        <v>53.28600000000003</v>
      </c>
    </row>
    <row r="6" spans="2:12" ht="15" customHeight="1">
      <c r="B6" s="6" t="s">
        <v>16</v>
      </c>
      <c r="C6" s="7" t="s">
        <v>293</v>
      </c>
      <c r="D6" s="14" t="s">
        <v>446</v>
      </c>
      <c r="E6" s="7" t="s">
        <v>294</v>
      </c>
      <c r="F6" s="9">
        <v>73</v>
      </c>
      <c r="G6" s="8">
        <v>72.489999999999995</v>
      </c>
      <c r="H6" s="11">
        <f t="shared" si="0"/>
        <v>72.745000000000005</v>
      </c>
      <c r="I6" s="12">
        <v>75.400000000000006</v>
      </c>
      <c r="J6" s="11">
        <f t="shared" si="1"/>
        <v>29.098000000000003</v>
      </c>
      <c r="K6" s="11">
        <f t="shared" si="2"/>
        <v>22.62</v>
      </c>
      <c r="L6" s="20">
        <f t="shared" si="3"/>
        <v>51.718000000000004</v>
      </c>
    </row>
    <row r="7" spans="2:12" ht="15" customHeight="1">
      <c r="B7" s="6" t="s">
        <v>20</v>
      </c>
      <c r="C7" s="7" t="s">
        <v>295</v>
      </c>
      <c r="D7" s="14" t="s">
        <v>446</v>
      </c>
      <c r="E7" s="7" t="s">
        <v>296</v>
      </c>
      <c r="F7" s="9">
        <v>71.63</v>
      </c>
      <c r="G7" s="8">
        <v>74.459999999999994</v>
      </c>
      <c r="H7" s="11">
        <f t="shared" si="0"/>
        <v>73.044999999999987</v>
      </c>
      <c r="I7" s="13">
        <v>73.5</v>
      </c>
      <c r="J7" s="11">
        <f t="shared" si="1"/>
        <v>29.217999999999996</v>
      </c>
      <c r="K7" s="11">
        <f t="shared" si="2"/>
        <v>22.05</v>
      </c>
      <c r="L7" s="20">
        <f t="shared" si="3"/>
        <v>51.268000000000001</v>
      </c>
    </row>
    <row r="8" spans="2:12" ht="15" customHeight="1">
      <c r="B8" s="6" t="s">
        <v>24</v>
      </c>
      <c r="C8" s="7" t="s">
        <v>297</v>
      </c>
      <c r="D8" s="14" t="s">
        <v>446</v>
      </c>
      <c r="E8" s="7" t="s">
        <v>298</v>
      </c>
      <c r="F8" s="9">
        <v>70.84</v>
      </c>
      <c r="G8" s="8">
        <v>65.98</v>
      </c>
      <c r="H8" s="11">
        <f t="shared" si="0"/>
        <v>68.41</v>
      </c>
      <c r="I8" s="12">
        <v>78.7</v>
      </c>
      <c r="J8" s="11">
        <f t="shared" si="1"/>
        <v>27.364000000000001</v>
      </c>
      <c r="K8" s="11">
        <f t="shared" si="2"/>
        <v>23.61</v>
      </c>
      <c r="L8" s="20">
        <f t="shared" si="3"/>
        <v>50.974000000000004</v>
      </c>
    </row>
    <row r="9" spans="2:12" ht="15" customHeight="1">
      <c r="B9" s="6" t="s">
        <v>28</v>
      </c>
      <c r="C9" s="7" t="s">
        <v>299</v>
      </c>
      <c r="D9" s="14" t="s">
        <v>446</v>
      </c>
      <c r="E9" s="7" t="s">
        <v>300</v>
      </c>
      <c r="F9" s="9">
        <v>67.680000000000007</v>
      </c>
      <c r="G9" s="8">
        <v>72.09</v>
      </c>
      <c r="H9" s="11">
        <f t="shared" si="0"/>
        <v>69.885000000000005</v>
      </c>
      <c r="I9" s="12">
        <v>74.900000000000006</v>
      </c>
      <c r="J9" s="11">
        <f t="shared" si="1"/>
        <v>27.954000000000004</v>
      </c>
      <c r="K9" s="11">
        <f t="shared" si="2"/>
        <v>22.470000000000002</v>
      </c>
      <c r="L9" s="20">
        <f t="shared" si="3"/>
        <v>50.424000000000007</v>
      </c>
    </row>
    <row r="10" spans="2:12" ht="15" customHeight="1">
      <c r="B10" s="6" t="s">
        <v>32</v>
      </c>
      <c r="C10" s="7" t="s">
        <v>301</v>
      </c>
      <c r="D10" s="14" t="s">
        <v>446</v>
      </c>
      <c r="E10" s="7" t="s">
        <v>302</v>
      </c>
      <c r="F10" s="9">
        <v>55.37</v>
      </c>
      <c r="G10" s="8">
        <v>51.87</v>
      </c>
      <c r="H10" s="11">
        <f t="shared" si="0"/>
        <v>53.62</v>
      </c>
      <c r="I10" s="12">
        <v>84.9</v>
      </c>
      <c r="J10" s="11">
        <f t="shared" si="1"/>
        <v>21.448</v>
      </c>
      <c r="K10" s="11">
        <f t="shared" si="2"/>
        <v>25.470000000000002</v>
      </c>
      <c r="L10" s="20">
        <f t="shared" si="3"/>
        <v>46.918000000000006</v>
      </c>
    </row>
    <row r="11" spans="2:12" ht="15" customHeight="1">
      <c r="B11" s="6" t="s">
        <v>36</v>
      </c>
      <c r="C11" s="7" t="s">
        <v>303</v>
      </c>
      <c r="D11" s="14" t="s">
        <v>446</v>
      </c>
      <c r="E11" s="7" t="s">
        <v>304</v>
      </c>
      <c r="F11" s="9">
        <v>58.82</v>
      </c>
      <c r="G11" s="8">
        <v>55.23</v>
      </c>
      <c r="H11" s="11">
        <f t="shared" si="0"/>
        <v>57.024999999999999</v>
      </c>
      <c r="I11" s="12">
        <v>75.3</v>
      </c>
      <c r="J11" s="11">
        <f t="shared" si="1"/>
        <v>22.810000000000002</v>
      </c>
      <c r="K11" s="11">
        <f t="shared" si="2"/>
        <v>22.59</v>
      </c>
      <c r="L11" s="20">
        <f t="shared" si="3"/>
        <v>45.400000000000006</v>
      </c>
    </row>
    <row r="12" spans="2:12" ht="15" customHeight="1">
      <c r="B12" s="6" t="s">
        <v>31</v>
      </c>
      <c r="C12" s="7" t="s">
        <v>305</v>
      </c>
      <c r="D12" s="14" t="s">
        <v>446</v>
      </c>
      <c r="E12" s="7" t="s">
        <v>306</v>
      </c>
      <c r="F12" s="9">
        <v>60</v>
      </c>
      <c r="G12" s="8">
        <v>55.03</v>
      </c>
      <c r="H12" s="11">
        <f t="shared" si="0"/>
        <v>57.515000000000001</v>
      </c>
      <c r="I12" s="13">
        <v>73.7</v>
      </c>
      <c r="J12" s="11">
        <f t="shared" si="1"/>
        <v>23.006</v>
      </c>
      <c r="K12" s="11">
        <f t="shared" si="2"/>
        <v>22.11</v>
      </c>
      <c r="L12" s="20">
        <f t="shared" si="3"/>
        <v>45.116</v>
      </c>
    </row>
    <row r="13" spans="2:12" ht="15" customHeight="1">
      <c r="B13" s="6" t="s">
        <v>43</v>
      </c>
      <c r="C13" s="7" t="s">
        <v>199</v>
      </c>
      <c r="D13" s="14" t="s">
        <v>446</v>
      </c>
      <c r="E13" s="7" t="s">
        <v>307</v>
      </c>
      <c r="F13" s="9">
        <v>50.34</v>
      </c>
      <c r="G13" s="8">
        <v>49.9</v>
      </c>
      <c r="H13" s="11">
        <f t="shared" si="0"/>
        <v>50.120000000000005</v>
      </c>
      <c r="I13" s="12">
        <v>79.099999999999994</v>
      </c>
      <c r="J13" s="11">
        <f t="shared" si="1"/>
        <v>20.048000000000002</v>
      </c>
      <c r="K13" s="11">
        <f t="shared" si="2"/>
        <v>23.729999999999997</v>
      </c>
      <c r="L13" s="20">
        <f t="shared" si="3"/>
        <v>43.777999999999999</v>
      </c>
    </row>
    <row r="14" spans="2:12" ht="15" customHeight="1">
      <c r="B14" s="6" t="s">
        <v>47</v>
      </c>
      <c r="C14" s="7" t="s">
        <v>308</v>
      </c>
      <c r="D14" s="14" t="s">
        <v>446</v>
      </c>
      <c r="E14" s="7" t="s">
        <v>309</v>
      </c>
      <c r="F14" s="9">
        <v>55.76</v>
      </c>
      <c r="G14" s="8">
        <v>49.51</v>
      </c>
      <c r="H14" s="11">
        <f t="shared" si="0"/>
        <v>52.634999999999998</v>
      </c>
      <c r="I14" s="13">
        <v>73.599999999999994</v>
      </c>
      <c r="J14" s="11">
        <f t="shared" si="1"/>
        <v>21.054000000000002</v>
      </c>
      <c r="K14" s="11">
        <f t="shared" si="2"/>
        <v>22.08</v>
      </c>
      <c r="L14" s="20">
        <f t="shared" si="3"/>
        <v>43.134</v>
      </c>
    </row>
    <row r="15" spans="2:12" ht="15" customHeight="1">
      <c r="B15" s="6" t="s">
        <v>50</v>
      </c>
      <c r="C15" s="7" t="s">
        <v>310</v>
      </c>
      <c r="D15" s="14" t="s">
        <v>446</v>
      </c>
      <c r="E15" s="7" t="s">
        <v>311</v>
      </c>
      <c r="F15" s="9">
        <v>42.96</v>
      </c>
      <c r="G15" s="8">
        <v>50.3</v>
      </c>
      <c r="H15" s="11">
        <f t="shared" si="0"/>
        <v>46.629999999999995</v>
      </c>
      <c r="I15" s="12">
        <v>80.600000000000094</v>
      </c>
      <c r="J15" s="11">
        <f t="shared" si="1"/>
        <v>18.651999999999997</v>
      </c>
      <c r="K15" s="11">
        <f t="shared" si="2"/>
        <v>24.180000000000028</v>
      </c>
      <c r="L15" s="20">
        <f t="shared" si="3"/>
        <v>42.832000000000022</v>
      </c>
    </row>
    <row r="16" spans="2:12" ht="15" customHeight="1">
      <c r="B16" s="6" t="s">
        <v>42</v>
      </c>
      <c r="C16" s="7" t="s">
        <v>312</v>
      </c>
      <c r="D16" s="14" t="s">
        <v>446</v>
      </c>
      <c r="E16" s="7" t="s">
        <v>313</v>
      </c>
      <c r="F16" s="9">
        <v>45.91</v>
      </c>
      <c r="G16" s="8">
        <v>55.33</v>
      </c>
      <c r="H16" s="11">
        <f t="shared" si="0"/>
        <v>50.62</v>
      </c>
      <c r="I16" s="12">
        <v>74.8</v>
      </c>
      <c r="J16" s="11">
        <f t="shared" si="1"/>
        <v>20.248000000000001</v>
      </c>
      <c r="K16" s="11">
        <f t="shared" si="2"/>
        <v>22.439999999999998</v>
      </c>
      <c r="L16" s="20">
        <f t="shared" si="3"/>
        <v>42.688000000000002</v>
      </c>
    </row>
    <row r="17" spans="2:12" ht="15" customHeight="1">
      <c r="B17" s="6" t="s">
        <v>5</v>
      </c>
      <c r="C17" s="7" t="s">
        <v>314</v>
      </c>
      <c r="D17" s="14" t="s">
        <v>446</v>
      </c>
      <c r="E17" s="7" t="s">
        <v>315</v>
      </c>
      <c r="F17" s="9">
        <v>41.58</v>
      </c>
      <c r="G17" s="8">
        <v>36.590000000000003</v>
      </c>
      <c r="H17" s="11">
        <f t="shared" si="0"/>
        <v>39.085000000000001</v>
      </c>
      <c r="I17" s="12">
        <v>89.100000000000094</v>
      </c>
      <c r="J17" s="11">
        <f t="shared" si="1"/>
        <v>15.634</v>
      </c>
      <c r="K17" s="11">
        <f t="shared" si="2"/>
        <v>26.730000000000029</v>
      </c>
      <c r="L17" s="20">
        <f t="shared" si="3"/>
        <v>42.364000000000033</v>
      </c>
    </row>
    <row r="18" spans="2:12" ht="15" customHeight="1">
      <c r="B18" s="6" t="s">
        <v>59</v>
      </c>
      <c r="C18" s="7" t="s">
        <v>316</v>
      </c>
      <c r="D18" s="14" t="s">
        <v>446</v>
      </c>
      <c r="E18" s="7" t="s">
        <v>317</v>
      </c>
      <c r="F18" s="9">
        <v>46.9</v>
      </c>
      <c r="G18" s="8">
        <v>45.17</v>
      </c>
      <c r="H18" s="11">
        <f t="shared" si="0"/>
        <v>46.034999999999997</v>
      </c>
      <c r="I18" s="12">
        <v>79.2</v>
      </c>
      <c r="J18" s="11">
        <f t="shared" si="1"/>
        <v>18.413999999999998</v>
      </c>
      <c r="K18" s="11">
        <f t="shared" si="2"/>
        <v>23.76</v>
      </c>
      <c r="L18" s="20">
        <f t="shared" si="3"/>
        <v>42.173999999999999</v>
      </c>
    </row>
    <row r="19" spans="2:12" ht="15" customHeight="1">
      <c r="B19" s="6" t="s">
        <v>15</v>
      </c>
      <c r="C19" s="7" t="s">
        <v>318</v>
      </c>
      <c r="D19" s="14" t="s">
        <v>446</v>
      </c>
      <c r="E19" s="7" t="s">
        <v>319</v>
      </c>
      <c r="F19" s="9">
        <v>36.450000000000003</v>
      </c>
      <c r="G19" s="8">
        <v>46.94</v>
      </c>
      <c r="H19" s="11">
        <f t="shared" si="0"/>
        <v>41.695</v>
      </c>
      <c r="I19" s="12">
        <v>84.3</v>
      </c>
      <c r="J19" s="11">
        <f t="shared" si="1"/>
        <v>16.678000000000001</v>
      </c>
      <c r="K19" s="11">
        <f t="shared" si="2"/>
        <v>25.29</v>
      </c>
      <c r="L19" s="20">
        <f t="shared" si="3"/>
        <v>41.968000000000004</v>
      </c>
    </row>
    <row r="20" spans="2:12" ht="15" customHeight="1">
      <c r="B20" s="6" t="s">
        <v>39</v>
      </c>
      <c r="C20" s="7" t="s">
        <v>320</v>
      </c>
      <c r="D20" s="14" t="s">
        <v>446</v>
      </c>
      <c r="E20" s="7" t="s">
        <v>321</v>
      </c>
      <c r="F20" s="9">
        <v>43.45</v>
      </c>
      <c r="G20" s="8">
        <v>38.26</v>
      </c>
      <c r="H20" s="11">
        <f t="shared" si="0"/>
        <v>40.855000000000004</v>
      </c>
      <c r="I20" s="12">
        <v>81.8</v>
      </c>
      <c r="J20" s="11">
        <f t="shared" si="1"/>
        <v>16.342000000000002</v>
      </c>
      <c r="K20" s="11">
        <f t="shared" si="2"/>
        <v>24.54</v>
      </c>
      <c r="L20" s="20">
        <f t="shared" si="3"/>
        <v>40.882000000000005</v>
      </c>
    </row>
    <row r="21" spans="2:12" ht="15" customHeight="1">
      <c r="B21" s="6" t="s">
        <v>11</v>
      </c>
      <c r="C21" s="7" t="s">
        <v>322</v>
      </c>
      <c r="D21" s="14" t="s">
        <v>446</v>
      </c>
      <c r="E21" s="7" t="s">
        <v>323</v>
      </c>
      <c r="F21" s="9">
        <v>38.82</v>
      </c>
      <c r="G21" s="8">
        <v>45.96</v>
      </c>
      <c r="H21" s="11">
        <f t="shared" si="0"/>
        <v>42.39</v>
      </c>
      <c r="I21" s="12">
        <v>78.7</v>
      </c>
      <c r="J21" s="11">
        <f t="shared" si="1"/>
        <v>16.956</v>
      </c>
      <c r="K21" s="11">
        <f t="shared" si="2"/>
        <v>23.61</v>
      </c>
      <c r="L21" s="20">
        <f t="shared" si="3"/>
        <v>40.566000000000003</v>
      </c>
    </row>
    <row r="22" spans="2:12" ht="15" customHeight="1">
      <c r="B22" s="6" t="s">
        <v>69</v>
      </c>
      <c r="C22" s="7" t="s">
        <v>324</v>
      </c>
      <c r="D22" s="14" t="s">
        <v>446</v>
      </c>
      <c r="E22" s="7" t="s">
        <v>325</v>
      </c>
      <c r="F22" s="9">
        <v>43.94</v>
      </c>
      <c r="G22" s="8">
        <v>34.619999999999997</v>
      </c>
      <c r="H22" s="11">
        <f t="shared" si="0"/>
        <v>39.28</v>
      </c>
      <c r="I22" s="12">
        <v>82.2</v>
      </c>
      <c r="J22" s="11">
        <f t="shared" si="1"/>
        <v>15.712000000000002</v>
      </c>
      <c r="K22" s="11">
        <f t="shared" si="2"/>
        <v>24.66</v>
      </c>
      <c r="L22" s="20">
        <f t="shared" si="3"/>
        <v>40.372</v>
      </c>
    </row>
    <row r="23" spans="2:12" ht="15" customHeight="1">
      <c r="B23" s="6" t="s">
        <v>73</v>
      </c>
      <c r="C23" s="7" t="s">
        <v>326</v>
      </c>
      <c r="D23" s="14" t="s">
        <v>446</v>
      </c>
      <c r="E23" s="7" t="s">
        <v>327</v>
      </c>
      <c r="F23" s="9">
        <v>50.44</v>
      </c>
      <c r="G23" s="8">
        <v>40.43</v>
      </c>
      <c r="H23" s="11">
        <f t="shared" si="0"/>
        <v>45.435000000000002</v>
      </c>
      <c r="I23" s="13">
        <v>73.3</v>
      </c>
      <c r="J23" s="11">
        <f t="shared" si="1"/>
        <v>18.174000000000003</v>
      </c>
      <c r="K23" s="11">
        <f t="shared" si="2"/>
        <v>21.99</v>
      </c>
      <c r="L23" s="20">
        <f t="shared" si="3"/>
        <v>40.164000000000001</v>
      </c>
    </row>
    <row r="24" spans="2:12" ht="15" customHeight="1">
      <c r="B24" s="6" t="s">
        <v>23</v>
      </c>
      <c r="C24" s="7" t="s">
        <v>328</v>
      </c>
      <c r="D24" s="14" t="s">
        <v>446</v>
      </c>
      <c r="E24" s="7" t="s">
        <v>329</v>
      </c>
      <c r="F24" s="9">
        <v>38.82</v>
      </c>
      <c r="G24" s="8">
        <v>39.74</v>
      </c>
      <c r="H24" s="11">
        <f t="shared" si="0"/>
        <v>39.28</v>
      </c>
      <c r="I24" s="12">
        <v>78.900000000000105</v>
      </c>
      <c r="J24" s="11">
        <f t="shared" si="1"/>
        <v>15.712000000000002</v>
      </c>
      <c r="K24" s="11">
        <f t="shared" si="2"/>
        <v>23.67000000000003</v>
      </c>
      <c r="L24" s="20">
        <f t="shared" si="3"/>
        <v>39.382000000000033</v>
      </c>
    </row>
  </sheetData>
  <autoFilter ref="B2:L2">
    <sortState ref="B2:O2">
      <sortCondition descending="1" ref="L2"/>
    </sortState>
  </autoFilter>
  <mergeCells count="1">
    <mergeCell ref="B1:L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workbookViewId="0">
      <selection activeCell="L11" sqref="L11"/>
    </sheetView>
  </sheetViews>
  <sheetFormatPr defaultColWidth="9" defaultRowHeight="13.5"/>
  <cols>
    <col min="1" max="1" width="4.75" style="2" customWidth="1"/>
    <col min="2" max="2" width="7.125" style="3" customWidth="1"/>
    <col min="3" max="3" width="13.75" style="4" customWidth="1"/>
    <col min="4" max="4" width="5.75" style="4" customWidth="1"/>
    <col min="5" max="5" width="14" style="4" customWidth="1"/>
    <col min="6" max="6" width="11.75" style="5" customWidth="1"/>
    <col min="7" max="7" width="12.75" style="5" customWidth="1"/>
    <col min="8" max="8" width="13.375" style="2" customWidth="1"/>
    <col min="9" max="9" width="12" style="2" customWidth="1"/>
    <col min="10" max="10" width="12.375" style="2" customWidth="1"/>
    <col min="11" max="11" width="11.5" style="2" customWidth="1"/>
    <col min="12" max="12" width="9.375" style="21" customWidth="1"/>
    <col min="13" max="16384" width="9" style="2"/>
  </cols>
  <sheetData>
    <row r="1" spans="2:12" s="1" customFormat="1" ht="46.15" customHeight="1">
      <c r="B1" s="25" t="s">
        <v>448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44.45" customHeight="1">
      <c r="B2" s="14" t="s">
        <v>457</v>
      </c>
      <c r="C2" s="7" t="s">
        <v>0</v>
      </c>
      <c r="D2" s="17" t="s">
        <v>445</v>
      </c>
      <c r="E2" s="7" t="s">
        <v>1</v>
      </c>
      <c r="F2" s="8" t="s">
        <v>2</v>
      </c>
      <c r="G2" s="8" t="s">
        <v>3</v>
      </c>
      <c r="H2" s="22" t="s">
        <v>453</v>
      </c>
      <c r="I2" s="11" t="s">
        <v>452</v>
      </c>
      <c r="J2" s="22" t="s">
        <v>454</v>
      </c>
      <c r="K2" s="22" t="s">
        <v>455</v>
      </c>
      <c r="L2" s="19" t="s">
        <v>456</v>
      </c>
    </row>
    <row r="3" spans="2:12" ht="15" customHeight="1">
      <c r="B3" s="6" t="s">
        <v>4</v>
      </c>
      <c r="C3" s="7" t="s">
        <v>330</v>
      </c>
      <c r="D3" s="14" t="s">
        <v>449</v>
      </c>
      <c r="E3" s="7" t="s">
        <v>331</v>
      </c>
      <c r="F3" s="9">
        <v>71.72</v>
      </c>
      <c r="G3" s="8">
        <v>76.040000000000006</v>
      </c>
      <c r="H3" s="11">
        <f t="shared" ref="H3:H8" si="0">F3/2+G3/2</f>
        <v>73.88</v>
      </c>
      <c r="I3" s="12">
        <v>92.2</v>
      </c>
      <c r="J3" s="11">
        <f t="shared" ref="J3:J8" si="1">H3*0.4</f>
        <v>29.552</v>
      </c>
      <c r="K3" s="11">
        <f t="shared" ref="K3:K8" si="2">I3*0.3</f>
        <v>27.66</v>
      </c>
      <c r="L3" s="20">
        <f t="shared" ref="L3:L8" si="3">J3+K3</f>
        <v>57.212000000000003</v>
      </c>
    </row>
    <row r="4" spans="2:12" ht="15" customHeight="1">
      <c r="B4" s="6" t="s">
        <v>8</v>
      </c>
      <c r="C4" s="7" t="s">
        <v>332</v>
      </c>
      <c r="D4" s="14" t="s">
        <v>449</v>
      </c>
      <c r="E4" s="7" t="s">
        <v>333</v>
      </c>
      <c r="F4" s="9">
        <v>55.96</v>
      </c>
      <c r="G4" s="8">
        <v>51.58</v>
      </c>
      <c r="H4" s="11">
        <f t="shared" si="0"/>
        <v>53.769999999999996</v>
      </c>
      <c r="I4" s="12">
        <v>79.900000000000006</v>
      </c>
      <c r="J4" s="11">
        <f t="shared" si="1"/>
        <v>21.507999999999999</v>
      </c>
      <c r="K4" s="11">
        <f t="shared" si="2"/>
        <v>23.970000000000002</v>
      </c>
      <c r="L4" s="20">
        <f t="shared" si="3"/>
        <v>45.478000000000002</v>
      </c>
    </row>
    <row r="5" spans="2:12" ht="15" customHeight="1">
      <c r="B5" s="6" t="s">
        <v>12</v>
      </c>
      <c r="C5" s="7" t="s">
        <v>334</v>
      </c>
      <c r="D5" s="14" t="s">
        <v>449</v>
      </c>
      <c r="E5" s="7" t="s">
        <v>335</v>
      </c>
      <c r="F5" s="9">
        <v>45.52</v>
      </c>
      <c r="G5" s="8">
        <v>50.3</v>
      </c>
      <c r="H5" s="11">
        <f t="shared" si="0"/>
        <v>47.91</v>
      </c>
      <c r="I5" s="12">
        <v>85.7</v>
      </c>
      <c r="J5" s="11">
        <f t="shared" si="1"/>
        <v>19.163999999999998</v>
      </c>
      <c r="K5" s="11">
        <f t="shared" si="2"/>
        <v>25.71</v>
      </c>
      <c r="L5" s="20">
        <f t="shared" si="3"/>
        <v>44.873999999999995</v>
      </c>
    </row>
    <row r="6" spans="2:12" ht="15" customHeight="1">
      <c r="B6" s="6" t="s">
        <v>16</v>
      </c>
      <c r="C6" s="7" t="s">
        <v>336</v>
      </c>
      <c r="D6" s="14" t="s">
        <v>449</v>
      </c>
      <c r="E6" s="7" t="s">
        <v>337</v>
      </c>
      <c r="F6" s="9">
        <v>34.78</v>
      </c>
      <c r="G6" s="8">
        <v>40.93</v>
      </c>
      <c r="H6" s="11">
        <f t="shared" si="0"/>
        <v>37.855000000000004</v>
      </c>
      <c r="I6" s="12">
        <v>80.7</v>
      </c>
      <c r="J6" s="11">
        <f t="shared" si="1"/>
        <v>15.142000000000003</v>
      </c>
      <c r="K6" s="11">
        <f t="shared" si="2"/>
        <v>24.21</v>
      </c>
      <c r="L6" s="20">
        <f t="shared" si="3"/>
        <v>39.352000000000004</v>
      </c>
    </row>
    <row r="7" spans="2:12" ht="15" customHeight="1">
      <c r="B7" s="6" t="s">
        <v>20</v>
      </c>
      <c r="C7" s="7" t="s">
        <v>338</v>
      </c>
      <c r="D7" s="14" t="s">
        <v>449</v>
      </c>
      <c r="E7" s="7" t="s">
        <v>339</v>
      </c>
      <c r="F7" s="9">
        <v>40.99</v>
      </c>
      <c r="G7" s="8">
        <v>34.71</v>
      </c>
      <c r="H7" s="11">
        <f t="shared" si="0"/>
        <v>37.85</v>
      </c>
      <c r="I7" s="12">
        <v>78.900000000000006</v>
      </c>
      <c r="J7" s="11">
        <f t="shared" si="1"/>
        <v>15.14</v>
      </c>
      <c r="K7" s="11">
        <f t="shared" si="2"/>
        <v>23.67</v>
      </c>
      <c r="L7" s="20">
        <f t="shared" si="3"/>
        <v>38.81</v>
      </c>
    </row>
    <row r="8" spans="2:12" ht="15" customHeight="1">
      <c r="B8" s="6" t="s">
        <v>24</v>
      </c>
      <c r="C8" s="7" t="s">
        <v>340</v>
      </c>
      <c r="D8" s="14" t="s">
        <v>449</v>
      </c>
      <c r="E8" s="7" t="s">
        <v>341</v>
      </c>
      <c r="F8" s="9">
        <v>31.23</v>
      </c>
      <c r="G8" s="8">
        <v>30.57</v>
      </c>
      <c r="H8" s="11">
        <f t="shared" si="0"/>
        <v>30.9</v>
      </c>
      <c r="I8" s="12">
        <v>84.9</v>
      </c>
      <c r="J8" s="11">
        <f t="shared" si="1"/>
        <v>12.36</v>
      </c>
      <c r="K8" s="11">
        <f t="shared" si="2"/>
        <v>25.470000000000002</v>
      </c>
      <c r="L8" s="20">
        <f t="shared" si="3"/>
        <v>37.83</v>
      </c>
    </row>
    <row r="9" spans="2:12" ht="15" customHeight="1"/>
    <row r="10" spans="2:12" ht="15" customHeight="1"/>
  </sheetData>
  <autoFilter ref="B2:L2">
    <sortState ref="B2:O2">
      <sortCondition descending="1" ref="L2"/>
    </sortState>
  </autoFilter>
  <mergeCells count="1">
    <mergeCell ref="B1:L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workbookViewId="0">
      <selection activeCell="M4" sqref="M4"/>
    </sheetView>
  </sheetViews>
  <sheetFormatPr defaultColWidth="9" defaultRowHeight="13.5"/>
  <cols>
    <col min="1" max="1" width="5.375" style="2" customWidth="1"/>
    <col min="2" max="2" width="7.75" style="3" customWidth="1"/>
    <col min="3" max="3" width="12.625" style="4" customWidth="1"/>
    <col min="4" max="4" width="5.75" style="4" customWidth="1"/>
    <col min="5" max="5" width="14" style="4" customWidth="1"/>
    <col min="6" max="6" width="11.75" style="5" customWidth="1"/>
    <col min="7" max="7" width="12.75" style="5" customWidth="1"/>
    <col min="8" max="8" width="13.375" style="2" customWidth="1"/>
    <col min="9" max="9" width="12" style="2" customWidth="1"/>
    <col min="10" max="10" width="12.375" style="2" customWidth="1"/>
    <col min="11" max="11" width="11.375" style="2" customWidth="1"/>
    <col min="12" max="12" width="9.375" style="21" customWidth="1"/>
    <col min="13" max="16384" width="9" style="2"/>
  </cols>
  <sheetData>
    <row r="1" spans="2:12" s="1" customFormat="1" ht="46.15" customHeight="1">
      <c r="B1" s="25" t="s">
        <v>448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44.45" customHeight="1">
      <c r="B2" s="14" t="s">
        <v>457</v>
      </c>
      <c r="C2" s="7" t="s">
        <v>0</v>
      </c>
      <c r="D2" s="17" t="s">
        <v>445</v>
      </c>
      <c r="E2" s="7" t="s">
        <v>1</v>
      </c>
      <c r="F2" s="8" t="s">
        <v>2</v>
      </c>
      <c r="G2" s="8" t="s">
        <v>3</v>
      </c>
      <c r="H2" s="22" t="s">
        <v>453</v>
      </c>
      <c r="I2" s="11" t="s">
        <v>452</v>
      </c>
      <c r="J2" s="22" t="s">
        <v>454</v>
      </c>
      <c r="K2" s="22" t="s">
        <v>455</v>
      </c>
      <c r="L2" s="19" t="s">
        <v>456</v>
      </c>
    </row>
    <row r="3" spans="2:12" ht="15" customHeight="1">
      <c r="B3" s="6" t="s">
        <v>4</v>
      </c>
      <c r="C3" s="7" t="s">
        <v>342</v>
      </c>
      <c r="D3" s="14" t="s">
        <v>450</v>
      </c>
      <c r="E3" s="7" t="s">
        <v>343</v>
      </c>
      <c r="F3" s="9">
        <v>72.02</v>
      </c>
      <c r="G3" s="8">
        <v>83.04</v>
      </c>
      <c r="H3" s="11">
        <f t="shared" ref="H3:H24" si="0">F3/2+G3/2</f>
        <v>77.53</v>
      </c>
      <c r="I3" s="12">
        <v>76.8</v>
      </c>
      <c r="J3" s="11">
        <f t="shared" ref="J3:J24" si="1">H3*0.4</f>
        <v>31.012</v>
      </c>
      <c r="K3" s="11">
        <f t="shared" ref="K3:K24" si="2">I3*0.3</f>
        <v>23.04</v>
      </c>
      <c r="L3" s="20">
        <f t="shared" ref="L3:L24" si="3">J3+K3</f>
        <v>54.052</v>
      </c>
    </row>
    <row r="4" spans="2:12" ht="15" customHeight="1">
      <c r="B4" s="6" t="s">
        <v>8</v>
      </c>
      <c r="C4" s="7" t="s">
        <v>344</v>
      </c>
      <c r="D4" s="14" t="s">
        <v>450</v>
      </c>
      <c r="E4" s="7" t="s">
        <v>345</v>
      </c>
      <c r="F4" s="9">
        <v>78.23</v>
      </c>
      <c r="G4" s="8">
        <v>72.98</v>
      </c>
      <c r="H4" s="11">
        <f t="shared" si="0"/>
        <v>75.605000000000004</v>
      </c>
      <c r="I4" s="12">
        <v>75.8</v>
      </c>
      <c r="J4" s="11">
        <f t="shared" si="1"/>
        <v>30.242000000000004</v>
      </c>
      <c r="K4" s="11">
        <f t="shared" si="2"/>
        <v>22.74</v>
      </c>
      <c r="L4" s="20">
        <f t="shared" si="3"/>
        <v>52.981999999999999</v>
      </c>
    </row>
    <row r="5" spans="2:12" ht="15" customHeight="1">
      <c r="B5" s="6" t="s">
        <v>12</v>
      </c>
      <c r="C5" s="7" t="s">
        <v>346</v>
      </c>
      <c r="D5" s="14" t="s">
        <v>450</v>
      </c>
      <c r="E5" s="7" t="s">
        <v>347</v>
      </c>
      <c r="F5" s="9">
        <v>65.91</v>
      </c>
      <c r="G5" s="8">
        <v>69.23</v>
      </c>
      <c r="H5" s="11">
        <f t="shared" si="0"/>
        <v>67.569999999999993</v>
      </c>
      <c r="I5" s="12">
        <v>72.8</v>
      </c>
      <c r="J5" s="11">
        <f t="shared" si="1"/>
        <v>27.027999999999999</v>
      </c>
      <c r="K5" s="11">
        <f t="shared" si="2"/>
        <v>21.84</v>
      </c>
      <c r="L5" s="20">
        <f t="shared" si="3"/>
        <v>48.867999999999995</v>
      </c>
    </row>
    <row r="6" spans="2:12" ht="15" customHeight="1">
      <c r="B6" s="6" t="s">
        <v>16</v>
      </c>
      <c r="C6" s="7" t="s">
        <v>348</v>
      </c>
      <c r="D6" s="14" t="s">
        <v>450</v>
      </c>
      <c r="E6" s="7" t="s">
        <v>349</v>
      </c>
      <c r="F6" s="9">
        <v>65.62</v>
      </c>
      <c r="G6" s="8">
        <v>64.989999999999995</v>
      </c>
      <c r="H6" s="11">
        <f t="shared" si="0"/>
        <v>65.305000000000007</v>
      </c>
      <c r="I6" s="13">
        <v>71</v>
      </c>
      <c r="J6" s="11">
        <f t="shared" si="1"/>
        <v>26.122000000000003</v>
      </c>
      <c r="K6" s="11">
        <f t="shared" si="2"/>
        <v>21.3</v>
      </c>
      <c r="L6" s="20">
        <f t="shared" si="3"/>
        <v>47.422000000000004</v>
      </c>
    </row>
    <row r="7" spans="2:12" ht="15" customHeight="1">
      <c r="B7" s="6" t="s">
        <v>20</v>
      </c>
      <c r="C7" s="7" t="s">
        <v>350</v>
      </c>
      <c r="D7" s="14" t="s">
        <v>450</v>
      </c>
      <c r="E7" s="7" t="s">
        <v>351</v>
      </c>
      <c r="F7" s="9">
        <v>56.65</v>
      </c>
      <c r="G7" s="8">
        <v>49.01</v>
      </c>
      <c r="H7" s="11">
        <f t="shared" si="0"/>
        <v>52.83</v>
      </c>
      <c r="I7" s="12">
        <v>84.4</v>
      </c>
      <c r="J7" s="11">
        <f t="shared" si="1"/>
        <v>21.132000000000001</v>
      </c>
      <c r="K7" s="11">
        <f t="shared" si="2"/>
        <v>25.32</v>
      </c>
      <c r="L7" s="20">
        <f t="shared" si="3"/>
        <v>46.451999999999998</v>
      </c>
    </row>
    <row r="8" spans="2:12" ht="15" customHeight="1">
      <c r="B8" s="6" t="s">
        <v>24</v>
      </c>
      <c r="C8" s="7" t="s">
        <v>352</v>
      </c>
      <c r="D8" s="14" t="s">
        <v>450</v>
      </c>
      <c r="E8" s="7" t="s">
        <v>353</v>
      </c>
      <c r="F8" s="9">
        <v>53.1</v>
      </c>
      <c r="G8" s="8">
        <v>56.31</v>
      </c>
      <c r="H8" s="11">
        <f t="shared" si="0"/>
        <v>54.704999999999998</v>
      </c>
      <c r="I8" s="12">
        <v>79.400000000000006</v>
      </c>
      <c r="J8" s="11">
        <f t="shared" si="1"/>
        <v>21.882000000000001</v>
      </c>
      <c r="K8" s="11">
        <f t="shared" si="2"/>
        <v>23.82</v>
      </c>
      <c r="L8" s="20">
        <f t="shared" si="3"/>
        <v>45.701999999999998</v>
      </c>
    </row>
    <row r="9" spans="2:12" ht="15" customHeight="1">
      <c r="B9" s="6" t="s">
        <v>28</v>
      </c>
      <c r="C9" s="7" t="s">
        <v>354</v>
      </c>
      <c r="D9" s="14" t="s">
        <v>450</v>
      </c>
      <c r="E9" s="7" t="s">
        <v>355</v>
      </c>
      <c r="F9" s="9">
        <v>53.69</v>
      </c>
      <c r="G9" s="8">
        <v>63.91</v>
      </c>
      <c r="H9" s="11">
        <f t="shared" si="0"/>
        <v>58.8</v>
      </c>
      <c r="I9" s="12">
        <v>72.5</v>
      </c>
      <c r="J9" s="11">
        <f t="shared" si="1"/>
        <v>23.52</v>
      </c>
      <c r="K9" s="11">
        <f t="shared" si="2"/>
        <v>21.75</v>
      </c>
      <c r="L9" s="20">
        <f t="shared" si="3"/>
        <v>45.269999999999996</v>
      </c>
    </row>
    <row r="10" spans="2:12" ht="15" customHeight="1">
      <c r="B10" s="6" t="s">
        <v>32</v>
      </c>
      <c r="C10" s="7" t="s">
        <v>356</v>
      </c>
      <c r="D10" s="14" t="s">
        <v>450</v>
      </c>
      <c r="E10" s="7" t="s">
        <v>357</v>
      </c>
      <c r="F10" s="9">
        <v>46.9</v>
      </c>
      <c r="G10" s="8">
        <v>52.47</v>
      </c>
      <c r="H10" s="11">
        <f t="shared" si="0"/>
        <v>49.685000000000002</v>
      </c>
      <c r="I10" s="12">
        <v>83</v>
      </c>
      <c r="J10" s="11">
        <f t="shared" si="1"/>
        <v>19.874000000000002</v>
      </c>
      <c r="K10" s="11">
        <f t="shared" si="2"/>
        <v>24.9</v>
      </c>
      <c r="L10" s="20">
        <f t="shared" si="3"/>
        <v>44.774000000000001</v>
      </c>
    </row>
    <row r="11" spans="2:12" ht="15" customHeight="1">
      <c r="B11" s="6" t="s">
        <v>36</v>
      </c>
      <c r="C11" s="7" t="s">
        <v>358</v>
      </c>
      <c r="D11" s="14" t="s">
        <v>450</v>
      </c>
      <c r="E11" s="7" t="s">
        <v>359</v>
      </c>
      <c r="F11" s="9">
        <v>43.94</v>
      </c>
      <c r="G11" s="8">
        <v>47.14</v>
      </c>
      <c r="H11" s="11">
        <f t="shared" si="0"/>
        <v>45.54</v>
      </c>
      <c r="I11" s="12">
        <v>87.400000000000105</v>
      </c>
      <c r="J11" s="11">
        <f t="shared" si="1"/>
        <v>18.216000000000001</v>
      </c>
      <c r="K11" s="11">
        <f t="shared" si="2"/>
        <v>26.220000000000031</v>
      </c>
      <c r="L11" s="20">
        <f t="shared" si="3"/>
        <v>44.436000000000035</v>
      </c>
    </row>
    <row r="12" spans="2:12" ht="15" customHeight="1">
      <c r="B12" s="6" t="s">
        <v>31</v>
      </c>
      <c r="C12" s="7" t="s">
        <v>360</v>
      </c>
      <c r="D12" s="14" t="s">
        <v>450</v>
      </c>
      <c r="E12" s="7" t="s">
        <v>361</v>
      </c>
      <c r="F12" s="9">
        <v>48.08</v>
      </c>
      <c r="G12" s="8">
        <v>56.61</v>
      </c>
      <c r="H12" s="11">
        <f t="shared" si="0"/>
        <v>52.344999999999999</v>
      </c>
      <c r="I12" s="12">
        <v>76.3</v>
      </c>
      <c r="J12" s="11">
        <f t="shared" si="1"/>
        <v>20.938000000000002</v>
      </c>
      <c r="K12" s="11">
        <f t="shared" si="2"/>
        <v>22.889999999999997</v>
      </c>
      <c r="L12" s="20">
        <f t="shared" si="3"/>
        <v>43.828000000000003</v>
      </c>
    </row>
    <row r="13" spans="2:12" ht="15" customHeight="1">
      <c r="B13" s="6" t="s">
        <v>43</v>
      </c>
      <c r="C13" s="7" t="s">
        <v>362</v>
      </c>
      <c r="D13" s="14" t="s">
        <v>450</v>
      </c>
      <c r="E13" s="7" t="s">
        <v>363</v>
      </c>
      <c r="F13" s="9">
        <v>49.06</v>
      </c>
      <c r="G13" s="8">
        <v>57.2</v>
      </c>
      <c r="H13" s="11">
        <f t="shared" si="0"/>
        <v>53.13</v>
      </c>
      <c r="I13" s="12">
        <v>74.7</v>
      </c>
      <c r="J13" s="11">
        <f t="shared" si="1"/>
        <v>21.252000000000002</v>
      </c>
      <c r="K13" s="11">
        <f t="shared" si="2"/>
        <v>22.41</v>
      </c>
      <c r="L13" s="20">
        <f t="shared" si="3"/>
        <v>43.662000000000006</v>
      </c>
    </row>
    <row r="14" spans="2:12" ht="15" customHeight="1">
      <c r="B14" s="6" t="s">
        <v>47</v>
      </c>
      <c r="C14" s="7" t="s">
        <v>364</v>
      </c>
      <c r="D14" s="14" t="s">
        <v>450</v>
      </c>
      <c r="E14" s="7" t="s">
        <v>365</v>
      </c>
      <c r="F14" s="9">
        <v>45.91</v>
      </c>
      <c r="G14" s="8">
        <v>54.44</v>
      </c>
      <c r="H14" s="11">
        <f t="shared" si="0"/>
        <v>50.174999999999997</v>
      </c>
      <c r="I14" s="12">
        <v>76.900000000000006</v>
      </c>
      <c r="J14" s="11">
        <f t="shared" si="1"/>
        <v>20.07</v>
      </c>
      <c r="K14" s="11">
        <f t="shared" si="2"/>
        <v>23.07</v>
      </c>
      <c r="L14" s="20">
        <f t="shared" si="3"/>
        <v>43.14</v>
      </c>
    </row>
    <row r="15" spans="2:12" ht="15" customHeight="1">
      <c r="B15" s="6" t="s">
        <v>50</v>
      </c>
      <c r="C15" s="7" t="s">
        <v>366</v>
      </c>
      <c r="D15" s="14" t="s">
        <v>450</v>
      </c>
      <c r="E15" s="7" t="s">
        <v>367</v>
      </c>
      <c r="F15" s="9">
        <v>43.84</v>
      </c>
      <c r="G15" s="8">
        <v>47.04</v>
      </c>
      <c r="H15" s="11">
        <f t="shared" si="0"/>
        <v>45.44</v>
      </c>
      <c r="I15" s="12">
        <v>83.2</v>
      </c>
      <c r="J15" s="11">
        <f t="shared" si="1"/>
        <v>18.175999999999998</v>
      </c>
      <c r="K15" s="11">
        <f t="shared" si="2"/>
        <v>24.96</v>
      </c>
      <c r="L15" s="20">
        <f t="shared" si="3"/>
        <v>43.135999999999996</v>
      </c>
    </row>
    <row r="16" spans="2:12" ht="15" customHeight="1">
      <c r="B16" s="6" t="s">
        <v>42</v>
      </c>
      <c r="C16" s="7" t="s">
        <v>368</v>
      </c>
      <c r="D16" s="14" t="s">
        <v>450</v>
      </c>
      <c r="E16" s="7" t="s">
        <v>369</v>
      </c>
      <c r="F16" s="9">
        <v>46.01</v>
      </c>
      <c r="G16" s="8">
        <v>47.44</v>
      </c>
      <c r="H16" s="11">
        <f t="shared" si="0"/>
        <v>46.724999999999994</v>
      </c>
      <c r="I16" s="12">
        <v>77.599999999999994</v>
      </c>
      <c r="J16" s="11">
        <f t="shared" si="1"/>
        <v>18.689999999999998</v>
      </c>
      <c r="K16" s="11">
        <f t="shared" si="2"/>
        <v>23.279999999999998</v>
      </c>
      <c r="L16" s="20">
        <f t="shared" si="3"/>
        <v>41.97</v>
      </c>
    </row>
    <row r="17" spans="2:12" ht="15" customHeight="1">
      <c r="B17" s="6" t="s">
        <v>5</v>
      </c>
      <c r="C17" s="7" t="s">
        <v>370</v>
      </c>
      <c r="D17" s="14" t="s">
        <v>450</v>
      </c>
      <c r="E17" s="7" t="s">
        <v>371</v>
      </c>
      <c r="F17" s="9">
        <v>41.58</v>
      </c>
      <c r="G17" s="8">
        <v>31.56</v>
      </c>
      <c r="H17" s="11">
        <f t="shared" si="0"/>
        <v>36.57</v>
      </c>
      <c r="I17" s="12">
        <v>88.100000000000094</v>
      </c>
      <c r="J17" s="11">
        <f t="shared" si="1"/>
        <v>14.628</v>
      </c>
      <c r="K17" s="11">
        <f t="shared" si="2"/>
        <v>26.430000000000028</v>
      </c>
      <c r="L17" s="20">
        <f t="shared" si="3"/>
        <v>41.058000000000028</v>
      </c>
    </row>
    <row r="18" spans="2:12" ht="15" customHeight="1">
      <c r="B18" s="6" t="s">
        <v>59</v>
      </c>
      <c r="C18" s="7" t="s">
        <v>372</v>
      </c>
      <c r="D18" s="14" t="s">
        <v>450</v>
      </c>
      <c r="E18" s="7" t="s">
        <v>373</v>
      </c>
      <c r="F18" s="9">
        <v>47.49</v>
      </c>
      <c r="G18" s="8">
        <v>49.01</v>
      </c>
      <c r="H18" s="11">
        <f t="shared" si="0"/>
        <v>48.25</v>
      </c>
      <c r="I18" s="13">
        <v>71.2</v>
      </c>
      <c r="J18" s="11">
        <f t="shared" si="1"/>
        <v>19.3</v>
      </c>
      <c r="K18" s="11">
        <f t="shared" si="2"/>
        <v>21.36</v>
      </c>
      <c r="L18" s="20">
        <f t="shared" si="3"/>
        <v>40.659999999999997</v>
      </c>
    </row>
    <row r="19" spans="2:12" ht="15" customHeight="1">
      <c r="B19" s="6" t="s">
        <v>15</v>
      </c>
      <c r="C19" s="7" t="s">
        <v>374</v>
      </c>
      <c r="D19" s="14" t="s">
        <v>450</v>
      </c>
      <c r="E19" s="7" t="s">
        <v>375</v>
      </c>
      <c r="F19" s="9">
        <v>39.51</v>
      </c>
      <c r="G19" s="8">
        <v>40.04</v>
      </c>
      <c r="H19" s="11">
        <f t="shared" si="0"/>
        <v>39.774999999999999</v>
      </c>
      <c r="I19" s="12">
        <v>78</v>
      </c>
      <c r="J19" s="11">
        <f t="shared" si="1"/>
        <v>15.91</v>
      </c>
      <c r="K19" s="11">
        <f t="shared" si="2"/>
        <v>23.4</v>
      </c>
      <c r="L19" s="20">
        <f t="shared" si="3"/>
        <v>39.31</v>
      </c>
    </row>
    <row r="20" spans="2:12" ht="15" customHeight="1">
      <c r="B20" s="6" t="s">
        <v>39</v>
      </c>
      <c r="C20" s="7" t="s">
        <v>376</v>
      </c>
      <c r="D20" s="14" t="s">
        <v>450</v>
      </c>
      <c r="E20" s="7" t="s">
        <v>377</v>
      </c>
      <c r="F20" s="9">
        <v>44.14</v>
      </c>
      <c r="G20" s="8">
        <v>45.36</v>
      </c>
      <c r="H20" s="11">
        <f t="shared" si="0"/>
        <v>44.75</v>
      </c>
      <c r="I20" s="13">
        <v>71.2</v>
      </c>
      <c r="J20" s="11">
        <f t="shared" si="1"/>
        <v>17.900000000000002</v>
      </c>
      <c r="K20" s="11">
        <f t="shared" si="2"/>
        <v>21.36</v>
      </c>
      <c r="L20" s="20">
        <f t="shared" si="3"/>
        <v>39.260000000000005</v>
      </c>
    </row>
    <row r="21" spans="2:12" ht="15" customHeight="1">
      <c r="B21" s="6" t="s">
        <v>11</v>
      </c>
      <c r="C21" s="7" t="s">
        <v>378</v>
      </c>
      <c r="D21" s="14" t="s">
        <v>450</v>
      </c>
      <c r="E21" s="7" t="s">
        <v>379</v>
      </c>
      <c r="F21" s="9">
        <v>30.15</v>
      </c>
      <c r="G21" s="8">
        <v>35.9</v>
      </c>
      <c r="H21" s="11">
        <f t="shared" si="0"/>
        <v>33.024999999999999</v>
      </c>
      <c r="I21" s="12">
        <v>86.7</v>
      </c>
      <c r="J21" s="11">
        <f t="shared" si="1"/>
        <v>13.21</v>
      </c>
      <c r="K21" s="11">
        <f t="shared" si="2"/>
        <v>26.01</v>
      </c>
      <c r="L21" s="20">
        <f t="shared" si="3"/>
        <v>39.22</v>
      </c>
    </row>
    <row r="22" spans="2:12" ht="15" customHeight="1">
      <c r="B22" s="6" t="s">
        <v>69</v>
      </c>
      <c r="C22" s="7" t="s">
        <v>380</v>
      </c>
      <c r="D22" s="14" t="s">
        <v>450</v>
      </c>
      <c r="E22" s="7" t="s">
        <v>381</v>
      </c>
      <c r="F22" s="9">
        <v>33.6</v>
      </c>
      <c r="G22" s="8">
        <v>35.11</v>
      </c>
      <c r="H22" s="11">
        <f t="shared" si="0"/>
        <v>34.355000000000004</v>
      </c>
      <c r="I22" s="12">
        <v>79.100000000000094</v>
      </c>
      <c r="J22" s="11">
        <f t="shared" si="1"/>
        <v>13.742000000000003</v>
      </c>
      <c r="K22" s="11">
        <f t="shared" si="2"/>
        <v>23.730000000000029</v>
      </c>
      <c r="L22" s="20">
        <f t="shared" si="3"/>
        <v>37.47200000000003</v>
      </c>
    </row>
    <row r="23" spans="2:12" ht="15" customHeight="1">
      <c r="B23" s="6" t="s">
        <v>73</v>
      </c>
      <c r="C23" s="7" t="s">
        <v>382</v>
      </c>
      <c r="D23" s="14" t="s">
        <v>450</v>
      </c>
      <c r="E23" s="7" t="s">
        <v>383</v>
      </c>
      <c r="F23" s="9">
        <v>27.39</v>
      </c>
      <c r="G23" s="8">
        <v>36.39</v>
      </c>
      <c r="H23" s="11">
        <f t="shared" si="0"/>
        <v>31.89</v>
      </c>
      <c r="I23" s="12">
        <v>80.400000000000006</v>
      </c>
      <c r="J23" s="11">
        <f t="shared" si="1"/>
        <v>12.756</v>
      </c>
      <c r="K23" s="11">
        <f t="shared" si="2"/>
        <v>24.12</v>
      </c>
      <c r="L23" s="20">
        <f t="shared" si="3"/>
        <v>36.876000000000005</v>
      </c>
    </row>
    <row r="24" spans="2:12" ht="15" customHeight="1">
      <c r="B24" s="6" t="s">
        <v>23</v>
      </c>
      <c r="C24" s="7" t="s">
        <v>384</v>
      </c>
      <c r="D24" s="14" t="s">
        <v>450</v>
      </c>
      <c r="E24" s="7" t="s">
        <v>385</v>
      </c>
      <c r="F24" s="9">
        <v>34.479999999999997</v>
      </c>
      <c r="G24" s="8">
        <v>25.84</v>
      </c>
      <c r="H24" s="11">
        <f t="shared" si="0"/>
        <v>30.159999999999997</v>
      </c>
      <c r="I24" s="12">
        <v>82.600000000000094</v>
      </c>
      <c r="J24" s="11">
        <f t="shared" si="1"/>
        <v>12.064</v>
      </c>
      <c r="K24" s="11">
        <f t="shared" si="2"/>
        <v>24.780000000000026</v>
      </c>
      <c r="L24" s="20">
        <f t="shared" si="3"/>
        <v>36.844000000000023</v>
      </c>
    </row>
    <row r="25" spans="2:12" ht="15" customHeight="1"/>
    <row r="26" spans="2:12" ht="15" customHeight="1"/>
  </sheetData>
  <autoFilter ref="B2:L2">
    <sortState ref="B2:O2">
      <sortCondition descending="1" ref="L2"/>
    </sortState>
  </autoFilter>
  <mergeCells count="1">
    <mergeCell ref="B1:L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M14" sqref="M14"/>
    </sheetView>
  </sheetViews>
  <sheetFormatPr defaultColWidth="9" defaultRowHeight="13.5"/>
  <cols>
    <col min="1" max="1" width="4.75" style="2" customWidth="1"/>
    <col min="2" max="2" width="7.5" style="3" customWidth="1"/>
    <col min="3" max="3" width="13.75" style="4" customWidth="1"/>
    <col min="4" max="4" width="6" style="4" customWidth="1"/>
    <col min="5" max="5" width="14" style="4" customWidth="1"/>
    <col min="6" max="6" width="11.75" style="5" customWidth="1"/>
    <col min="7" max="7" width="12.75" style="5" customWidth="1"/>
    <col min="8" max="8" width="13.375" style="2" customWidth="1"/>
    <col min="9" max="9" width="12" style="2" customWidth="1"/>
    <col min="10" max="10" width="12.375" style="2" customWidth="1"/>
    <col min="11" max="11" width="10" style="2" customWidth="1"/>
    <col min="12" max="12" width="9.375" style="21" customWidth="1"/>
    <col min="13" max="16384" width="9" style="2"/>
  </cols>
  <sheetData>
    <row r="1" spans="2:12" s="1" customFormat="1" ht="46.15" customHeight="1">
      <c r="B1" s="25" t="s">
        <v>448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44.45" customHeight="1">
      <c r="B2" s="14" t="s">
        <v>457</v>
      </c>
      <c r="C2" s="7" t="s">
        <v>0</v>
      </c>
      <c r="D2" s="17" t="s">
        <v>445</v>
      </c>
      <c r="E2" s="7" t="s">
        <v>1</v>
      </c>
      <c r="F2" s="8" t="s">
        <v>2</v>
      </c>
      <c r="G2" s="8" t="s">
        <v>3</v>
      </c>
      <c r="H2" s="22" t="s">
        <v>453</v>
      </c>
      <c r="I2" s="11" t="s">
        <v>452</v>
      </c>
      <c r="J2" s="22" t="s">
        <v>454</v>
      </c>
      <c r="K2" s="22" t="s">
        <v>455</v>
      </c>
      <c r="L2" s="19" t="s">
        <v>456</v>
      </c>
    </row>
    <row r="3" spans="2:12" ht="15" customHeight="1">
      <c r="B3" s="6" t="s">
        <v>4</v>
      </c>
      <c r="C3" s="7" t="s">
        <v>386</v>
      </c>
      <c r="D3" s="14" t="s">
        <v>451</v>
      </c>
      <c r="E3" s="7" t="s">
        <v>387</v>
      </c>
      <c r="F3" s="9">
        <v>82.17</v>
      </c>
      <c r="G3" s="8">
        <v>83.63</v>
      </c>
      <c r="H3" s="11">
        <f t="shared" ref="H3:H26" si="0">F3/2+G3/2</f>
        <v>82.9</v>
      </c>
      <c r="I3" s="12">
        <v>87.8</v>
      </c>
      <c r="J3" s="11">
        <f t="shared" ref="J3:J26" si="1">H3*0.4</f>
        <v>33.160000000000004</v>
      </c>
      <c r="K3" s="11">
        <f t="shared" ref="K3:K26" si="2">I3*0.3</f>
        <v>26.34</v>
      </c>
      <c r="L3" s="20">
        <f t="shared" ref="L3:L26" si="3">J3+K3</f>
        <v>59.5</v>
      </c>
    </row>
    <row r="4" spans="2:12" ht="15" customHeight="1">
      <c r="B4" s="6" t="s">
        <v>8</v>
      </c>
      <c r="C4" s="7" t="s">
        <v>388</v>
      </c>
      <c r="D4" s="14" t="s">
        <v>451</v>
      </c>
      <c r="E4" s="7" t="s">
        <v>389</v>
      </c>
      <c r="F4" s="9">
        <v>85.42</v>
      </c>
      <c r="G4" s="8">
        <v>74.650000000000006</v>
      </c>
      <c r="H4" s="11">
        <f t="shared" si="0"/>
        <v>80.034999999999997</v>
      </c>
      <c r="I4" s="12">
        <v>77.2</v>
      </c>
      <c r="J4" s="11">
        <f t="shared" si="1"/>
        <v>32.014000000000003</v>
      </c>
      <c r="K4" s="11">
        <f t="shared" si="2"/>
        <v>23.16</v>
      </c>
      <c r="L4" s="20">
        <f t="shared" si="3"/>
        <v>55.174000000000007</v>
      </c>
    </row>
    <row r="5" spans="2:12" ht="15" customHeight="1">
      <c r="B5" s="6" t="s">
        <v>12</v>
      </c>
      <c r="C5" s="7" t="s">
        <v>390</v>
      </c>
      <c r="D5" s="14" t="s">
        <v>447</v>
      </c>
      <c r="E5" s="7" t="s">
        <v>391</v>
      </c>
      <c r="F5" s="9">
        <v>60.99</v>
      </c>
      <c r="G5" s="8">
        <v>57.59</v>
      </c>
      <c r="H5" s="11">
        <f t="shared" si="0"/>
        <v>59.290000000000006</v>
      </c>
      <c r="I5" s="12">
        <v>84.4</v>
      </c>
      <c r="J5" s="11">
        <f t="shared" si="1"/>
        <v>23.716000000000005</v>
      </c>
      <c r="K5" s="11">
        <f t="shared" si="2"/>
        <v>25.32</v>
      </c>
      <c r="L5" s="20">
        <f t="shared" si="3"/>
        <v>49.036000000000001</v>
      </c>
    </row>
    <row r="6" spans="2:12" ht="15" customHeight="1">
      <c r="B6" s="6" t="s">
        <v>16</v>
      </c>
      <c r="C6" s="7" t="s">
        <v>392</v>
      </c>
      <c r="D6" s="14" t="s">
        <v>447</v>
      </c>
      <c r="E6" s="7" t="s">
        <v>393</v>
      </c>
      <c r="F6" s="9">
        <v>60.92</v>
      </c>
      <c r="G6" s="8">
        <v>65.09</v>
      </c>
      <c r="H6" s="11">
        <f t="shared" si="0"/>
        <v>63.005000000000003</v>
      </c>
      <c r="I6" s="12">
        <v>77.2</v>
      </c>
      <c r="J6" s="11">
        <f t="shared" si="1"/>
        <v>25.202000000000002</v>
      </c>
      <c r="K6" s="11">
        <f t="shared" si="2"/>
        <v>23.16</v>
      </c>
      <c r="L6" s="20">
        <f t="shared" si="3"/>
        <v>48.362000000000002</v>
      </c>
    </row>
    <row r="7" spans="2:12" ht="15" customHeight="1">
      <c r="B7" s="6" t="s">
        <v>20</v>
      </c>
      <c r="C7" s="7" t="s">
        <v>394</v>
      </c>
      <c r="D7" s="14" t="s">
        <v>447</v>
      </c>
      <c r="E7" s="7" t="s">
        <v>395</v>
      </c>
      <c r="F7" s="9">
        <v>58.82</v>
      </c>
      <c r="G7" s="8">
        <v>58.68</v>
      </c>
      <c r="H7" s="11">
        <f t="shared" si="0"/>
        <v>58.75</v>
      </c>
      <c r="I7" s="12">
        <v>76.100000000000094</v>
      </c>
      <c r="J7" s="11">
        <f t="shared" si="1"/>
        <v>23.5</v>
      </c>
      <c r="K7" s="11">
        <f t="shared" si="2"/>
        <v>22.830000000000027</v>
      </c>
      <c r="L7" s="20">
        <f t="shared" si="3"/>
        <v>46.330000000000027</v>
      </c>
    </row>
    <row r="8" spans="2:12" ht="15" customHeight="1">
      <c r="B8" s="6" t="s">
        <v>24</v>
      </c>
      <c r="C8" s="7" t="s">
        <v>396</v>
      </c>
      <c r="D8" s="14" t="s">
        <v>447</v>
      </c>
      <c r="E8" s="7" t="s">
        <v>397</v>
      </c>
      <c r="F8" s="9">
        <v>53.79</v>
      </c>
      <c r="G8" s="8">
        <v>61.74</v>
      </c>
      <c r="H8" s="11">
        <f t="shared" si="0"/>
        <v>57.765000000000001</v>
      </c>
      <c r="I8" s="12">
        <v>74.400000000000006</v>
      </c>
      <c r="J8" s="11">
        <f t="shared" si="1"/>
        <v>23.106000000000002</v>
      </c>
      <c r="K8" s="11">
        <f t="shared" si="2"/>
        <v>22.32</v>
      </c>
      <c r="L8" s="20">
        <f t="shared" si="3"/>
        <v>45.426000000000002</v>
      </c>
    </row>
    <row r="9" spans="2:12" ht="15" customHeight="1">
      <c r="B9" s="6" t="s">
        <v>28</v>
      </c>
      <c r="C9" s="7" t="s">
        <v>398</v>
      </c>
      <c r="D9" s="14" t="s">
        <v>447</v>
      </c>
      <c r="E9" s="7" t="s">
        <v>399</v>
      </c>
      <c r="F9" s="9">
        <v>46.21</v>
      </c>
      <c r="G9" s="8">
        <v>45.07</v>
      </c>
      <c r="H9" s="11">
        <f t="shared" si="0"/>
        <v>45.64</v>
      </c>
      <c r="I9" s="12">
        <v>89.9</v>
      </c>
      <c r="J9" s="11">
        <f t="shared" si="1"/>
        <v>18.256</v>
      </c>
      <c r="K9" s="11">
        <f t="shared" si="2"/>
        <v>26.970000000000002</v>
      </c>
      <c r="L9" s="20">
        <f t="shared" si="3"/>
        <v>45.225999999999999</v>
      </c>
    </row>
    <row r="10" spans="2:12" ht="15" customHeight="1">
      <c r="B10" s="6" t="s">
        <v>32</v>
      </c>
      <c r="C10" s="7" t="s">
        <v>400</v>
      </c>
      <c r="D10" s="14" t="s">
        <v>447</v>
      </c>
      <c r="E10" s="7" t="s">
        <v>401</v>
      </c>
      <c r="F10" s="9">
        <v>52.41</v>
      </c>
      <c r="G10" s="8">
        <v>60.65</v>
      </c>
      <c r="H10" s="11">
        <f t="shared" si="0"/>
        <v>56.53</v>
      </c>
      <c r="I10" s="12">
        <v>74.900000000000006</v>
      </c>
      <c r="J10" s="11">
        <f t="shared" si="1"/>
        <v>22.612000000000002</v>
      </c>
      <c r="K10" s="11">
        <f t="shared" si="2"/>
        <v>22.470000000000002</v>
      </c>
      <c r="L10" s="20">
        <f t="shared" si="3"/>
        <v>45.082000000000008</v>
      </c>
    </row>
    <row r="11" spans="2:12" ht="15" customHeight="1">
      <c r="B11" s="6" t="s">
        <v>36</v>
      </c>
      <c r="C11" s="7" t="s">
        <v>402</v>
      </c>
      <c r="D11" s="14" t="s">
        <v>447</v>
      </c>
      <c r="E11" s="7" t="s">
        <v>403</v>
      </c>
      <c r="F11" s="9">
        <v>48.67</v>
      </c>
      <c r="G11" s="8">
        <v>57.89</v>
      </c>
      <c r="H11" s="11">
        <f t="shared" si="0"/>
        <v>53.28</v>
      </c>
      <c r="I11" s="12">
        <v>78</v>
      </c>
      <c r="J11" s="11">
        <f t="shared" si="1"/>
        <v>21.312000000000001</v>
      </c>
      <c r="K11" s="11">
        <f t="shared" si="2"/>
        <v>23.4</v>
      </c>
      <c r="L11" s="20">
        <f t="shared" si="3"/>
        <v>44.712000000000003</v>
      </c>
    </row>
    <row r="12" spans="2:12" ht="15" customHeight="1">
      <c r="B12" s="6" t="s">
        <v>31</v>
      </c>
      <c r="C12" s="7" t="s">
        <v>404</v>
      </c>
      <c r="D12" s="14" t="s">
        <v>447</v>
      </c>
      <c r="E12" s="7" t="s">
        <v>405</v>
      </c>
      <c r="F12" s="9">
        <v>47.09</v>
      </c>
      <c r="G12" s="8">
        <v>43.49</v>
      </c>
      <c r="H12" s="11">
        <f t="shared" si="0"/>
        <v>45.290000000000006</v>
      </c>
      <c r="I12" s="12">
        <v>88.100000000000094</v>
      </c>
      <c r="J12" s="11">
        <f t="shared" si="1"/>
        <v>18.116000000000003</v>
      </c>
      <c r="K12" s="11">
        <f t="shared" si="2"/>
        <v>26.430000000000028</v>
      </c>
      <c r="L12" s="20">
        <f t="shared" si="3"/>
        <v>44.546000000000035</v>
      </c>
    </row>
    <row r="13" spans="2:12" ht="15" customHeight="1">
      <c r="B13" s="6" t="s">
        <v>43</v>
      </c>
      <c r="C13" s="7" t="s">
        <v>406</v>
      </c>
      <c r="D13" s="14" t="s">
        <v>447</v>
      </c>
      <c r="E13" s="7" t="s">
        <v>407</v>
      </c>
      <c r="F13" s="9">
        <v>48.18</v>
      </c>
      <c r="G13" s="8">
        <v>55.33</v>
      </c>
      <c r="H13" s="11">
        <f t="shared" si="0"/>
        <v>51.754999999999995</v>
      </c>
      <c r="I13" s="12">
        <v>78</v>
      </c>
      <c r="J13" s="11">
        <f t="shared" si="1"/>
        <v>20.701999999999998</v>
      </c>
      <c r="K13" s="11">
        <f t="shared" si="2"/>
        <v>23.4</v>
      </c>
      <c r="L13" s="20">
        <f t="shared" si="3"/>
        <v>44.101999999999997</v>
      </c>
    </row>
    <row r="14" spans="2:12" ht="15" customHeight="1">
      <c r="B14" s="6" t="s">
        <v>47</v>
      </c>
      <c r="C14" s="7" t="s">
        <v>408</v>
      </c>
      <c r="D14" s="14" t="s">
        <v>447</v>
      </c>
      <c r="E14" s="7" t="s">
        <v>409</v>
      </c>
      <c r="F14" s="9">
        <v>50.42</v>
      </c>
      <c r="G14" s="8">
        <v>44.6</v>
      </c>
      <c r="H14" s="11">
        <f t="shared" si="0"/>
        <v>47.510000000000005</v>
      </c>
      <c r="I14" s="12">
        <v>79.100000000000094</v>
      </c>
      <c r="J14" s="11">
        <f t="shared" si="1"/>
        <v>19.004000000000001</v>
      </c>
      <c r="K14" s="11">
        <f t="shared" si="2"/>
        <v>23.730000000000029</v>
      </c>
      <c r="L14" s="20">
        <f t="shared" si="3"/>
        <v>42.73400000000003</v>
      </c>
    </row>
    <row r="15" spans="2:12" ht="15" customHeight="1">
      <c r="B15" s="6" t="s">
        <v>50</v>
      </c>
      <c r="C15" s="7" t="s">
        <v>410</v>
      </c>
      <c r="D15" s="14" t="s">
        <v>447</v>
      </c>
      <c r="E15" s="7" t="s">
        <v>411</v>
      </c>
      <c r="F15" s="9">
        <v>44.83</v>
      </c>
      <c r="G15" s="8">
        <v>47.73</v>
      </c>
      <c r="H15" s="11">
        <f t="shared" si="0"/>
        <v>46.28</v>
      </c>
      <c r="I15" s="12">
        <v>79</v>
      </c>
      <c r="J15" s="11">
        <f t="shared" si="1"/>
        <v>18.512</v>
      </c>
      <c r="K15" s="11">
        <f t="shared" si="2"/>
        <v>23.7</v>
      </c>
      <c r="L15" s="20">
        <f t="shared" si="3"/>
        <v>42.212000000000003</v>
      </c>
    </row>
    <row r="16" spans="2:12" ht="15" customHeight="1">
      <c r="B16" s="6" t="s">
        <v>42</v>
      </c>
      <c r="C16" s="7" t="s">
        <v>412</v>
      </c>
      <c r="D16" s="14" t="s">
        <v>447</v>
      </c>
      <c r="E16" s="7" t="s">
        <v>413</v>
      </c>
      <c r="F16" s="9">
        <v>40.99</v>
      </c>
      <c r="G16" s="8">
        <v>54.24</v>
      </c>
      <c r="H16" s="11">
        <f t="shared" si="0"/>
        <v>47.615000000000002</v>
      </c>
      <c r="I16" s="12">
        <v>76.8</v>
      </c>
      <c r="J16" s="11">
        <f t="shared" si="1"/>
        <v>19.046000000000003</v>
      </c>
      <c r="K16" s="11">
        <f t="shared" si="2"/>
        <v>23.04</v>
      </c>
      <c r="L16" s="20">
        <f t="shared" si="3"/>
        <v>42.085999999999999</v>
      </c>
    </row>
    <row r="17" spans="2:12" ht="15" customHeight="1">
      <c r="B17" s="6" t="s">
        <v>5</v>
      </c>
      <c r="C17" s="7" t="s">
        <v>414</v>
      </c>
      <c r="D17" s="14" t="s">
        <v>447</v>
      </c>
      <c r="E17" s="7" t="s">
        <v>415</v>
      </c>
      <c r="F17" s="9">
        <v>46.7</v>
      </c>
      <c r="G17" s="8">
        <v>51.97</v>
      </c>
      <c r="H17" s="11">
        <f t="shared" si="0"/>
        <v>49.335000000000001</v>
      </c>
      <c r="I17" s="13">
        <v>73.8</v>
      </c>
      <c r="J17" s="11">
        <f t="shared" si="1"/>
        <v>19.734000000000002</v>
      </c>
      <c r="K17" s="11">
        <f t="shared" si="2"/>
        <v>22.139999999999997</v>
      </c>
      <c r="L17" s="20">
        <f t="shared" si="3"/>
        <v>41.873999999999995</v>
      </c>
    </row>
    <row r="18" spans="2:12" ht="15" customHeight="1">
      <c r="B18" s="6" t="s">
        <v>59</v>
      </c>
      <c r="C18" s="7" t="s">
        <v>416</v>
      </c>
      <c r="D18" s="14" t="s">
        <v>447</v>
      </c>
      <c r="E18" s="7" t="s">
        <v>417</v>
      </c>
      <c r="F18" s="9">
        <v>40.299999999999997</v>
      </c>
      <c r="G18" s="8">
        <v>37.08</v>
      </c>
      <c r="H18" s="11">
        <f t="shared" si="0"/>
        <v>38.69</v>
      </c>
      <c r="I18" s="12">
        <v>87.900000000000105</v>
      </c>
      <c r="J18" s="11">
        <f t="shared" si="1"/>
        <v>15.475999999999999</v>
      </c>
      <c r="K18" s="11">
        <f t="shared" si="2"/>
        <v>26.370000000000029</v>
      </c>
      <c r="L18" s="20">
        <f t="shared" si="3"/>
        <v>41.846000000000032</v>
      </c>
    </row>
    <row r="19" spans="2:12" ht="15" customHeight="1">
      <c r="B19" s="6" t="s">
        <v>15</v>
      </c>
      <c r="C19" s="7" t="s">
        <v>418</v>
      </c>
      <c r="D19" s="14" t="s">
        <v>447</v>
      </c>
      <c r="E19" s="7" t="s">
        <v>419</v>
      </c>
      <c r="F19" s="9">
        <v>46.6</v>
      </c>
      <c r="G19" s="8">
        <v>44.67</v>
      </c>
      <c r="H19" s="11">
        <f t="shared" si="0"/>
        <v>45.635000000000005</v>
      </c>
      <c r="I19" s="12">
        <v>75.5</v>
      </c>
      <c r="J19" s="11">
        <f t="shared" si="1"/>
        <v>18.254000000000001</v>
      </c>
      <c r="K19" s="11">
        <f t="shared" si="2"/>
        <v>22.65</v>
      </c>
      <c r="L19" s="20">
        <f t="shared" si="3"/>
        <v>40.903999999999996</v>
      </c>
    </row>
    <row r="20" spans="2:12" ht="15" customHeight="1">
      <c r="B20" s="6" t="s">
        <v>39</v>
      </c>
      <c r="C20" s="7" t="s">
        <v>420</v>
      </c>
      <c r="D20" s="14" t="s">
        <v>447</v>
      </c>
      <c r="E20" s="7" t="s">
        <v>421</v>
      </c>
      <c r="F20" s="9">
        <v>32.61</v>
      </c>
      <c r="G20" s="8">
        <v>56.11</v>
      </c>
      <c r="H20" s="11">
        <f t="shared" si="0"/>
        <v>44.36</v>
      </c>
      <c r="I20" s="12">
        <v>76.7</v>
      </c>
      <c r="J20" s="11">
        <f t="shared" si="1"/>
        <v>17.744</v>
      </c>
      <c r="K20" s="11">
        <f t="shared" si="2"/>
        <v>23.01</v>
      </c>
      <c r="L20" s="20">
        <f t="shared" si="3"/>
        <v>40.754000000000005</v>
      </c>
    </row>
    <row r="21" spans="2:12" ht="15" customHeight="1">
      <c r="B21" s="6" t="s">
        <v>11</v>
      </c>
      <c r="C21" s="7" t="s">
        <v>422</v>
      </c>
      <c r="D21" s="14" t="s">
        <v>447</v>
      </c>
      <c r="E21" s="7" t="s">
        <v>423</v>
      </c>
      <c r="F21" s="9">
        <v>46.7</v>
      </c>
      <c r="G21" s="8">
        <v>39.64</v>
      </c>
      <c r="H21" s="11">
        <f t="shared" si="0"/>
        <v>43.17</v>
      </c>
      <c r="I21" s="12">
        <v>78.099999999999994</v>
      </c>
      <c r="J21" s="11">
        <f t="shared" si="1"/>
        <v>17.268000000000001</v>
      </c>
      <c r="K21" s="11">
        <f t="shared" si="2"/>
        <v>23.429999999999996</v>
      </c>
      <c r="L21" s="20">
        <f t="shared" si="3"/>
        <v>40.697999999999993</v>
      </c>
    </row>
    <row r="22" spans="2:12" ht="15" customHeight="1">
      <c r="B22" s="6" t="s">
        <v>69</v>
      </c>
      <c r="C22" s="7" t="s">
        <v>424</v>
      </c>
      <c r="D22" s="14" t="s">
        <v>447</v>
      </c>
      <c r="E22" s="7" t="s">
        <v>425</v>
      </c>
      <c r="F22" s="9">
        <v>43.15</v>
      </c>
      <c r="G22" s="8">
        <v>46.25</v>
      </c>
      <c r="H22" s="11">
        <f t="shared" si="0"/>
        <v>44.7</v>
      </c>
      <c r="I22" s="12">
        <v>75.900000000000006</v>
      </c>
      <c r="J22" s="11">
        <f t="shared" si="1"/>
        <v>17.880000000000003</v>
      </c>
      <c r="K22" s="11">
        <f t="shared" si="2"/>
        <v>22.77</v>
      </c>
      <c r="L22" s="20">
        <f t="shared" si="3"/>
        <v>40.650000000000006</v>
      </c>
    </row>
    <row r="23" spans="2:12" ht="15" customHeight="1">
      <c r="B23" s="6" t="s">
        <v>73</v>
      </c>
      <c r="C23" s="7" t="s">
        <v>426</v>
      </c>
      <c r="D23" s="14" t="s">
        <v>447</v>
      </c>
      <c r="E23" s="7" t="s">
        <v>427</v>
      </c>
      <c r="F23" s="9">
        <v>44.63</v>
      </c>
      <c r="G23" s="8">
        <v>41.72</v>
      </c>
      <c r="H23" s="11">
        <f t="shared" si="0"/>
        <v>43.174999999999997</v>
      </c>
      <c r="I23" s="12">
        <v>77.900000000000006</v>
      </c>
      <c r="J23" s="11">
        <f t="shared" si="1"/>
        <v>17.27</v>
      </c>
      <c r="K23" s="11">
        <f t="shared" si="2"/>
        <v>23.37</v>
      </c>
      <c r="L23" s="20">
        <f t="shared" si="3"/>
        <v>40.64</v>
      </c>
    </row>
    <row r="24" spans="2:12" ht="15" customHeight="1">
      <c r="B24" s="6" t="s">
        <v>23</v>
      </c>
      <c r="C24" s="7" t="s">
        <v>428</v>
      </c>
      <c r="D24" s="14" t="s">
        <v>447</v>
      </c>
      <c r="E24" s="7" t="s">
        <v>429</v>
      </c>
      <c r="F24" s="9">
        <v>43.45</v>
      </c>
      <c r="G24" s="8">
        <v>47.14</v>
      </c>
      <c r="H24" s="11">
        <f t="shared" si="0"/>
        <v>45.295000000000002</v>
      </c>
      <c r="I24" s="12">
        <v>74.8</v>
      </c>
      <c r="J24" s="11">
        <f t="shared" si="1"/>
        <v>18.118000000000002</v>
      </c>
      <c r="K24" s="11">
        <f t="shared" si="2"/>
        <v>22.439999999999998</v>
      </c>
      <c r="L24" s="20">
        <f t="shared" si="3"/>
        <v>40.558</v>
      </c>
    </row>
    <row r="25" spans="2:12" ht="15" customHeight="1">
      <c r="B25" s="6" t="s">
        <v>35</v>
      </c>
      <c r="C25" s="7" t="s">
        <v>430</v>
      </c>
      <c r="D25" s="14" t="s">
        <v>447</v>
      </c>
      <c r="E25" s="7" t="s">
        <v>431</v>
      </c>
      <c r="F25" s="9">
        <v>48.08</v>
      </c>
      <c r="G25" s="8">
        <v>42.41</v>
      </c>
      <c r="H25" s="11">
        <f t="shared" si="0"/>
        <v>45.244999999999997</v>
      </c>
      <c r="I25" s="12">
        <v>74.8</v>
      </c>
      <c r="J25" s="11">
        <f t="shared" si="1"/>
        <v>18.097999999999999</v>
      </c>
      <c r="K25" s="11">
        <f t="shared" si="2"/>
        <v>22.439999999999998</v>
      </c>
      <c r="L25" s="20">
        <f t="shared" si="3"/>
        <v>40.537999999999997</v>
      </c>
    </row>
    <row r="26" spans="2:12" ht="15" customHeight="1">
      <c r="B26" s="6" t="s">
        <v>82</v>
      </c>
      <c r="C26" s="7" t="s">
        <v>432</v>
      </c>
      <c r="D26" s="14" t="s">
        <v>447</v>
      </c>
      <c r="E26" s="7" t="s">
        <v>433</v>
      </c>
      <c r="F26" s="9">
        <v>30.74</v>
      </c>
      <c r="G26" s="8">
        <v>42.31</v>
      </c>
      <c r="H26" s="11">
        <f t="shared" si="0"/>
        <v>36.524999999999999</v>
      </c>
      <c r="I26" s="12">
        <v>82.3</v>
      </c>
      <c r="J26" s="11">
        <f t="shared" si="1"/>
        <v>14.61</v>
      </c>
      <c r="K26" s="11">
        <f t="shared" si="2"/>
        <v>24.689999999999998</v>
      </c>
      <c r="L26" s="20">
        <f t="shared" si="3"/>
        <v>39.299999999999997</v>
      </c>
    </row>
    <row r="27" spans="2:12" ht="15" customHeight="1"/>
  </sheetData>
  <autoFilter ref="B2:L2">
    <sortState ref="B2:O2">
      <sortCondition descending="1" ref="L2"/>
    </sortState>
  </autoFilter>
  <mergeCells count="1">
    <mergeCell ref="B1:L1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市法院</vt:lpstr>
      <vt:lpstr>扶沟</vt:lpstr>
      <vt:lpstr>西华</vt:lpstr>
      <vt:lpstr>商水</vt:lpstr>
      <vt:lpstr>太康</vt:lpstr>
      <vt:lpstr>鹿邑</vt:lpstr>
      <vt:lpstr>淮阳</vt:lpstr>
      <vt:lpstr>项城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2022-09-19T07:47:34Z</cp:lastPrinted>
  <dcterms:created xsi:type="dcterms:W3CDTF">2006-09-16T16:00:00Z</dcterms:created>
  <dcterms:modified xsi:type="dcterms:W3CDTF">2022-09-20T09:06:44Z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