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firstSheet="6" activeTab="6"/>
  </bookViews>
  <sheets>
    <sheet name="附表1 公招计划审核表1(一式三份)" sheetId="1" r:id="rId1"/>
    <sheet name="附表1 公招计划审核表1(一式三份) (2)" sheetId="2" r:id="rId2"/>
    <sheet name="附表1 公招计划审核表1(一式三份) (3)" sheetId="3" r:id="rId3"/>
    <sheet name="附表1 公招计划审核表1(一式三份) (4)" sheetId="4" r:id="rId4"/>
    <sheet name="附表1 公招计划审核表1(一式三份) (5)" sheetId="5" r:id="rId5"/>
    <sheet name="附表1 公招计划审核表1(一式三份) (6)" sheetId="6" r:id="rId6"/>
    <sheet name="附表3 岗位数量及具体条件（仅需电子版)" sheetId="7" r:id="rId7"/>
  </sheets>
  <definedNames>
    <definedName name="_xlnm.Print_Area" localSheetId="0">'附表1 公招计划审核表1(一式三份)'!$A$1:$Q$28</definedName>
    <definedName name="_xlnm.Print_Area" localSheetId="1">'附表1 公招计划审核表1(一式三份) (2)'!$A$1:$Q$28</definedName>
    <definedName name="_xlnm.Print_Area" localSheetId="2">'附表1 公招计划审核表1(一式三份) (3)'!$A$1:$Q$28</definedName>
    <definedName name="_xlnm.Print_Area" localSheetId="3">'附表1 公招计划审核表1(一式三份) (4)'!$A$1:$Q$28</definedName>
    <definedName name="_xlnm.Print_Area" localSheetId="4">'附表1 公招计划审核表1(一式三份) (5)'!$A$1:$Q$28</definedName>
    <definedName name="_xlnm.Print_Area" localSheetId="5">'附表1 公招计划审核表1(一式三份) (6)'!$A$1:$Q$28</definedName>
    <definedName name="_xlnm.Print_Area" localSheetId="6">'附表3 岗位数量及具体条件（仅需电子版)'!$A$2:$J$8</definedName>
    <definedName name="_xlnm.Print_Titles" localSheetId="6">'附表3 岗位数量及具体条件（仅需电子版)'!$2:$5</definedName>
  </definedNames>
  <calcPr fullCalcOnLoad="1"/>
</workbook>
</file>

<file path=xl/sharedStrings.xml><?xml version="1.0" encoding="utf-8"?>
<sst xmlns="http://schemas.openxmlformats.org/spreadsheetml/2006/main" count="797" uniqueCount="145">
  <si>
    <t>附表</t>
  </si>
  <si>
    <t>湖南省事业单位公开招聘岗位审核表</t>
  </si>
  <si>
    <t>填表单位：（盖章）石门县卫生健康局                    填表人：孙圣霞                      联系电话：0736-5157329       填报时间：2021年3月17日</t>
  </si>
  <si>
    <t>主管
部门</t>
  </si>
  <si>
    <t>招聘单位</t>
  </si>
  <si>
    <t>单位性质</t>
  </si>
  <si>
    <t>编制数</t>
  </si>
  <si>
    <t>实有人数</t>
  </si>
  <si>
    <t>余编
数额</t>
  </si>
  <si>
    <t>申报人数</t>
  </si>
  <si>
    <t>合计</t>
  </si>
  <si>
    <t>管理人员及比例</t>
  </si>
  <si>
    <t>专技人员及比例</t>
  </si>
  <si>
    <t>工勤人员及比例</t>
  </si>
  <si>
    <t>管理
人员</t>
  </si>
  <si>
    <t>专业技术
人员</t>
  </si>
  <si>
    <t>工勤技能
人员</t>
  </si>
  <si>
    <t>备注</t>
  </si>
  <si>
    <t>人数</t>
  </si>
  <si>
    <t>占单位总人数的比例</t>
  </si>
  <si>
    <t>石门县卫生健康局</t>
  </si>
  <si>
    <t>石门县人民医院</t>
  </si>
  <si>
    <t>差额事业</t>
  </si>
  <si>
    <t>控编</t>
  </si>
  <si>
    <t>石门县中医医院</t>
  </si>
  <si>
    <t>差额编</t>
  </si>
  <si>
    <t>石门县疾病预防控制中心</t>
  </si>
  <si>
    <t>全额事业</t>
  </si>
  <si>
    <t>全额编</t>
  </si>
  <si>
    <t>石门县妇幼保健院</t>
  </si>
  <si>
    <t>石门县红十字会医院</t>
  </si>
  <si>
    <t>石门县血防院</t>
  </si>
  <si>
    <t>合 计</t>
  </si>
  <si>
    <t>申报职位要求</t>
  </si>
  <si>
    <t>审 核 意 见</t>
  </si>
  <si>
    <t>主管部门</t>
  </si>
  <si>
    <t>空缺岗位名称</t>
  </si>
  <si>
    <t>申报数</t>
  </si>
  <si>
    <t>年龄</t>
  </si>
  <si>
    <t>学历</t>
  </si>
  <si>
    <t>专业</t>
  </si>
  <si>
    <t>主管部门意见</t>
  </si>
  <si>
    <t>县编委办意见</t>
  </si>
  <si>
    <t>县人社部门意见</t>
  </si>
  <si>
    <t>人民医院</t>
  </si>
  <si>
    <t>胃肠外科医师</t>
  </si>
  <si>
    <t>35周岁及以下</t>
  </si>
  <si>
    <t>本科及以上</t>
  </si>
  <si>
    <t>临床医学</t>
  </si>
  <si>
    <t>见附表3</t>
  </si>
  <si>
    <t>肝胆外科医师</t>
  </si>
  <si>
    <t>神经外科医师</t>
  </si>
  <si>
    <t>皮肤科医师</t>
  </si>
  <si>
    <t>35周岁以下</t>
  </si>
  <si>
    <t>肿瘤科放疗医师</t>
  </si>
  <si>
    <t>心理卫生科医师</t>
  </si>
  <si>
    <t>消化内科医师</t>
  </si>
  <si>
    <t>呼吸内科医师</t>
  </si>
  <si>
    <t>小计</t>
  </si>
  <si>
    <t xml:space="preserve">        年   月   日</t>
  </si>
  <si>
    <t>（盖章）</t>
  </si>
  <si>
    <t>注：1、湖南省事业单位（机关及实行公务员制度管理的事业单位中的工勤技能岗位）公开招聘工作人员填报本表。</t>
  </si>
  <si>
    <t xml:space="preserve">    2、本表是办理聘用手续及兑现工资待遇的依据。</t>
  </si>
  <si>
    <t xml:space="preserve">    3、招聘单位必须如实填写本表，并拟定公开招聘方案，经主管部门审核后，一并报政府人社部门负责事业单位人事管理的机构。</t>
  </si>
  <si>
    <t xml:space="preserve">    4、此表一式三份，招聘单位、编制办、人社部门各一份。</t>
  </si>
  <si>
    <t>心内科医师</t>
  </si>
  <si>
    <t>感染科医师</t>
  </si>
  <si>
    <t>消化内镜中心医师</t>
  </si>
  <si>
    <t>重症医学科医师</t>
  </si>
  <si>
    <t>检验技师</t>
  </si>
  <si>
    <t>医学检验技术</t>
  </si>
  <si>
    <t>护士</t>
  </si>
  <si>
    <t>本科</t>
  </si>
  <si>
    <t>护理学</t>
  </si>
  <si>
    <t>中医医院</t>
  </si>
  <si>
    <t>骨科医师</t>
  </si>
  <si>
    <t>硕士研究生及以上</t>
  </si>
  <si>
    <t>中医骨伤科学</t>
  </si>
  <si>
    <t>内科医师1</t>
  </si>
  <si>
    <t xml:space="preserve">     年   月   日</t>
  </si>
  <si>
    <t>内科医师2</t>
  </si>
  <si>
    <t>中医内科学</t>
  </si>
  <si>
    <t>内科医师3</t>
  </si>
  <si>
    <t>中医学</t>
  </si>
  <si>
    <t>外科医师1</t>
  </si>
  <si>
    <t>中医外科学</t>
  </si>
  <si>
    <t>外科医师2</t>
  </si>
  <si>
    <t>硕士研究生</t>
  </si>
  <si>
    <t>外科学</t>
  </si>
  <si>
    <t>外科医师3</t>
  </si>
  <si>
    <t>外科医师4</t>
  </si>
  <si>
    <t>中西医临床医学</t>
  </si>
  <si>
    <t>儿科医师</t>
  </si>
  <si>
    <t>中医儿科学</t>
  </si>
  <si>
    <t>麻醉医师</t>
  </si>
  <si>
    <t>麻醉学</t>
  </si>
  <si>
    <t>五官科医师1</t>
  </si>
  <si>
    <t>中医五官科学</t>
  </si>
  <si>
    <t xml:space="preserve"> </t>
  </si>
  <si>
    <t>五官科医师2</t>
  </si>
  <si>
    <t>眼视光医学</t>
  </si>
  <si>
    <t>眼科技师</t>
  </si>
  <si>
    <t>眼视光学</t>
  </si>
  <si>
    <t>口腔医师</t>
  </si>
  <si>
    <t>口腔医学</t>
  </si>
  <si>
    <t>影像医师</t>
  </si>
  <si>
    <t>医学影像学</t>
  </si>
  <si>
    <t>康复治疗师</t>
  </si>
  <si>
    <t>康复治疗学</t>
  </si>
  <si>
    <t>药师</t>
  </si>
  <si>
    <t>中药学</t>
  </si>
  <si>
    <t>信息工程师</t>
  </si>
  <si>
    <t>计算机科学与技术、网络工程、软件工程</t>
  </si>
  <si>
    <t>疾病预防控制中心</t>
  </si>
  <si>
    <t>理化检验</t>
  </si>
  <si>
    <t>卫生检验与检疫</t>
  </si>
  <si>
    <t>传染病防控与公共卫生应急</t>
  </si>
  <si>
    <t>预防医学</t>
  </si>
  <si>
    <t>妇幼保健院</t>
  </si>
  <si>
    <t>临床医生1</t>
  </si>
  <si>
    <t>妇产科学（产科方向）</t>
  </si>
  <si>
    <t>临床医生2</t>
  </si>
  <si>
    <t>妇产科学（妇科方向）</t>
  </si>
  <si>
    <t>临床医生3</t>
  </si>
  <si>
    <t>影像医学医生</t>
  </si>
  <si>
    <t>医学影像学
、临床医学</t>
  </si>
  <si>
    <t>红十字会医院</t>
  </si>
  <si>
    <t>附件1：</t>
  </si>
  <si>
    <t>石门县艺术研究所2021年公开招聘紧缺型演艺人才                                                                     具体岗位条件及计划表</t>
  </si>
  <si>
    <t>主管
单位
名称</t>
  </si>
  <si>
    <t>用人单位名称</t>
  </si>
  <si>
    <t>招聘岗位</t>
  </si>
  <si>
    <t>数量</t>
  </si>
  <si>
    <t>招聘岗位资格条件</t>
  </si>
  <si>
    <t>职称</t>
  </si>
  <si>
    <t>其他条件</t>
  </si>
  <si>
    <t>石门县文旅广体局</t>
  </si>
  <si>
    <t>县艺术研究所</t>
  </si>
  <si>
    <t>专技人员</t>
  </si>
  <si>
    <t>45周岁及以下</t>
  </si>
  <si>
    <t>大专</t>
  </si>
  <si>
    <t>不限</t>
  </si>
  <si>
    <t>艺术系列文化艺术表演类中级及以上专业技术职称</t>
  </si>
  <si>
    <t>研究生学历、硕士学位及以上人员报考对职称不做要求，专业要求为音乐学、舞蹈学、戏剧戏曲学。</t>
  </si>
  <si>
    <t>注：①专业名称主要以《2021年湖南省考试录用公务员专业指导目录》为依据。②年龄计算即为1976年7月1日以后出生。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</si>
</sst>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9" fillId="10" borderId="1" applyNumberFormat="0" applyAlignment="0" applyProtection="0"/>
    <xf numFmtId="0" fontId="31" fillId="11" borderId="7" applyNumberFormat="0" applyAlignment="0" applyProtection="0"/>
    <xf numFmtId="0" fontId="14" fillId="6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2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9" fontId="3" fillId="0" borderId="10" xfId="61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I15" sqref="I15:J22"/>
    </sheetView>
  </sheetViews>
  <sheetFormatPr defaultColWidth="8.625" defaultRowHeight="14.25"/>
  <cols>
    <col min="1" max="1" width="8.375" style="5" customWidth="1"/>
    <col min="2" max="2" width="10.87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625" style="5" customWidth="1"/>
    <col min="11" max="11" width="8.125" style="5" customWidth="1"/>
    <col min="12" max="16" width="4.125" style="5" customWidth="1"/>
    <col min="17" max="17" width="5.503906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aca="true" t="shared" si="3" ref="M7:M12">N7+O7+P7</f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>SUM(J6:J11)</f>
        <v>192</v>
      </c>
      <c r="K12" s="44">
        <v>0.12</v>
      </c>
      <c r="L12" s="36">
        <f>SUM(L6:L11)</f>
        <v>617</v>
      </c>
      <c r="M12" s="38">
        <f t="shared" si="3"/>
        <v>68</v>
      </c>
      <c r="N12" s="36">
        <f>SUM(N6:N11)</f>
        <v>0</v>
      </c>
      <c r="O12" s="36">
        <f>SUM(O6:O11)</f>
        <v>68</v>
      </c>
      <c r="P12" s="36">
        <f>SUM(P6:P11)</f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62" t="s">
        <v>36</v>
      </c>
      <c r="C14" s="64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45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50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51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52</v>
      </c>
      <c r="D18" s="38">
        <v>1</v>
      </c>
      <c r="E18" s="38" t="s">
        <v>53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54</v>
      </c>
      <c r="D19" s="38">
        <v>1</v>
      </c>
      <c r="E19" s="38" t="s">
        <v>46</v>
      </c>
      <c r="F19" s="38" t="s">
        <v>47</v>
      </c>
      <c r="G19" s="38" t="s">
        <v>48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55</v>
      </c>
      <c r="D20" s="38">
        <v>1</v>
      </c>
      <c r="E20" s="38" t="s">
        <v>53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44</v>
      </c>
      <c r="C21" s="38" t="s">
        <v>56</v>
      </c>
      <c r="D21" s="38">
        <v>1</v>
      </c>
      <c r="E21" s="38" t="s">
        <v>46</v>
      </c>
      <c r="F21" s="38" t="s">
        <v>47</v>
      </c>
      <c r="G21" s="38" t="s">
        <v>48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44</v>
      </c>
      <c r="C22" s="38" t="s">
        <v>57</v>
      </c>
      <c r="D22" s="38">
        <v>1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8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4.2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4.2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4.2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4.2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I15:J22"/>
    <mergeCell ref="N15:Q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1 页，共 7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G22" sqref="G22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6.875" style="5" customWidth="1"/>
    <col min="11" max="11" width="8.875" style="5" customWidth="1"/>
    <col min="12" max="12" width="4.625" style="5" customWidth="1"/>
    <col min="13" max="13" width="3.875" style="5" customWidth="1"/>
    <col min="14" max="14" width="3.625" style="5" customWidth="1"/>
    <col min="15" max="16" width="3.87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65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66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67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68</v>
      </c>
      <c r="D18" s="38">
        <v>1</v>
      </c>
      <c r="E18" s="38" t="s">
        <v>46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69</v>
      </c>
      <c r="D19" s="38">
        <v>1</v>
      </c>
      <c r="E19" s="38" t="s">
        <v>46</v>
      </c>
      <c r="F19" s="38" t="s">
        <v>47</v>
      </c>
      <c r="G19" s="38" t="s">
        <v>70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71</v>
      </c>
      <c r="D20" s="38">
        <v>10</v>
      </c>
      <c r="E20" s="38" t="s">
        <v>46</v>
      </c>
      <c r="F20" s="38" t="s">
        <v>72</v>
      </c>
      <c r="G20" s="38" t="s">
        <v>73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75</v>
      </c>
      <c r="D21" s="38">
        <v>2</v>
      </c>
      <c r="E21" s="38" t="s">
        <v>46</v>
      </c>
      <c r="F21" s="38" t="s">
        <v>76</v>
      </c>
      <c r="G21" s="38" t="s">
        <v>77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78</v>
      </c>
      <c r="D22" s="38">
        <v>2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19</v>
      </c>
      <c r="E23" s="41"/>
      <c r="F23" s="41"/>
      <c r="G23" s="41"/>
      <c r="H23" s="41"/>
      <c r="I23" s="38" t="s">
        <v>79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4.2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4.2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4.2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4.2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2 页，共 7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8">
      <selection activeCell="F21" sqref="F21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1" width="8.125" style="5" customWidth="1"/>
    <col min="12" max="12" width="4.003906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74</v>
      </c>
      <c r="C15" s="38" t="s">
        <v>80</v>
      </c>
      <c r="D15" s="38">
        <v>4</v>
      </c>
      <c r="E15" s="38" t="s">
        <v>46</v>
      </c>
      <c r="F15" s="38" t="s">
        <v>76</v>
      </c>
      <c r="G15" s="38" t="s">
        <v>81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74</v>
      </c>
      <c r="C16" s="38" t="s">
        <v>82</v>
      </c>
      <c r="D16" s="38">
        <v>2</v>
      </c>
      <c r="E16" s="38" t="s">
        <v>46</v>
      </c>
      <c r="F16" s="38" t="s">
        <v>47</v>
      </c>
      <c r="G16" s="38" t="s">
        <v>83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74</v>
      </c>
      <c r="C17" s="38" t="s">
        <v>84</v>
      </c>
      <c r="D17" s="38">
        <v>2</v>
      </c>
      <c r="E17" s="38" t="s">
        <v>46</v>
      </c>
      <c r="F17" s="38" t="s">
        <v>76</v>
      </c>
      <c r="G17" s="38" t="s">
        <v>85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74</v>
      </c>
      <c r="C18" s="38" t="s">
        <v>86</v>
      </c>
      <c r="D18" s="38">
        <v>1</v>
      </c>
      <c r="E18" s="38" t="s">
        <v>46</v>
      </c>
      <c r="F18" s="38" t="s">
        <v>87</v>
      </c>
      <c r="G18" s="38" t="s">
        <v>88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74</v>
      </c>
      <c r="C19" s="38" t="s">
        <v>89</v>
      </c>
      <c r="D19" s="38">
        <v>2</v>
      </c>
      <c r="E19" s="38" t="s">
        <v>46</v>
      </c>
      <c r="F19" s="38" t="s">
        <v>47</v>
      </c>
      <c r="G19" s="38" t="s">
        <v>83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74</v>
      </c>
      <c r="C20" s="38" t="s">
        <v>90</v>
      </c>
      <c r="D20" s="38">
        <v>1</v>
      </c>
      <c r="E20" s="38" t="s">
        <v>46</v>
      </c>
      <c r="F20" s="38" t="s">
        <v>47</v>
      </c>
      <c r="G20" s="38" t="s">
        <v>91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92</v>
      </c>
      <c r="D21" s="38">
        <v>1</v>
      </c>
      <c r="E21" s="38" t="s">
        <v>46</v>
      </c>
      <c r="F21" s="38" t="s">
        <v>76</v>
      </c>
      <c r="G21" s="38" t="s">
        <v>93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94</v>
      </c>
      <c r="D22" s="38">
        <v>2</v>
      </c>
      <c r="E22" s="38" t="s">
        <v>46</v>
      </c>
      <c r="F22" s="38" t="s">
        <v>47</v>
      </c>
      <c r="G22" s="38" t="s">
        <v>95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15</v>
      </c>
      <c r="E23" s="41"/>
      <c r="F23" s="41"/>
      <c r="G23" s="41"/>
      <c r="H23" s="41"/>
      <c r="I23" s="38" t="s">
        <v>79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6" ht="14.25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7"/>
    </row>
    <row r="26" spans="1:16" ht="14.25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8"/>
    </row>
    <row r="27" spans="1:16" ht="14.25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8"/>
    </row>
    <row r="28" spans="1:16" ht="14.25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68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3 页，共 7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F19" sqref="F19:F22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625" style="5" customWidth="1"/>
    <col min="11" max="11" width="8.00390625" style="5" customWidth="1"/>
    <col min="12" max="12" width="3.625" style="5" customWidth="1"/>
    <col min="13" max="13" width="3.50390625" style="5" customWidth="1"/>
    <col min="14" max="16" width="4.125" style="5" customWidth="1"/>
    <col min="17" max="17" width="5.37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44</v>
      </c>
      <c r="C15" s="38" t="s">
        <v>45</v>
      </c>
      <c r="D15" s="38">
        <v>1</v>
      </c>
      <c r="E15" s="38" t="s">
        <v>46</v>
      </c>
      <c r="F15" s="38" t="s">
        <v>47</v>
      </c>
      <c r="G15" s="38" t="s">
        <v>48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44</v>
      </c>
      <c r="C16" s="38" t="s">
        <v>50</v>
      </c>
      <c r="D16" s="38">
        <v>1</v>
      </c>
      <c r="E16" s="38" t="s">
        <v>46</v>
      </c>
      <c r="F16" s="38" t="s">
        <v>47</v>
      </c>
      <c r="G16" s="38" t="s">
        <v>48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44</v>
      </c>
      <c r="C17" s="38" t="s">
        <v>51</v>
      </c>
      <c r="D17" s="38">
        <v>1</v>
      </c>
      <c r="E17" s="38" t="s">
        <v>46</v>
      </c>
      <c r="F17" s="38" t="s">
        <v>47</v>
      </c>
      <c r="G17" s="38" t="s">
        <v>48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44</v>
      </c>
      <c r="C18" s="38" t="s">
        <v>52</v>
      </c>
      <c r="D18" s="38">
        <v>1</v>
      </c>
      <c r="E18" s="38" t="s">
        <v>46</v>
      </c>
      <c r="F18" s="38" t="s">
        <v>47</v>
      </c>
      <c r="G18" s="38" t="s">
        <v>48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44</v>
      </c>
      <c r="C19" s="38" t="s">
        <v>54</v>
      </c>
      <c r="D19" s="38">
        <v>1</v>
      </c>
      <c r="E19" s="38" t="s">
        <v>46</v>
      </c>
      <c r="F19" s="38" t="s">
        <v>47</v>
      </c>
      <c r="G19" s="38" t="s">
        <v>48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44</v>
      </c>
      <c r="C20" s="38" t="s">
        <v>55</v>
      </c>
      <c r="D20" s="38">
        <v>1</v>
      </c>
      <c r="E20" s="38" t="s">
        <v>46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44</v>
      </c>
      <c r="C21" s="38" t="s">
        <v>56</v>
      </c>
      <c r="D21" s="38">
        <v>1</v>
      </c>
      <c r="E21" s="38" t="s">
        <v>46</v>
      </c>
      <c r="F21" s="38" t="s">
        <v>47</v>
      </c>
      <c r="G21" s="38" t="s">
        <v>48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44</v>
      </c>
      <c r="C22" s="38" t="s">
        <v>57</v>
      </c>
      <c r="D22" s="38">
        <v>1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8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6.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6.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6.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6.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4 页，共 7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0">
      <selection activeCell="G23" sqref="G23:G24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4.125" style="31" customWidth="1"/>
    <col min="8" max="8" width="8.625" style="31" customWidth="1"/>
    <col min="9" max="9" width="9.375" style="5" customWidth="1"/>
    <col min="10" max="10" width="8.00390625" style="5" customWidth="1"/>
    <col min="11" max="11" width="8.125" style="5" customWidth="1"/>
    <col min="12" max="12" width="4.503906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74</v>
      </c>
      <c r="C15" s="38" t="s">
        <v>96</v>
      </c>
      <c r="D15" s="38">
        <v>1</v>
      </c>
      <c r="E15" s="38" t="s">
        <v>46</v>
      </c>
      <c r="F15" s="38" t="s">
        <v>76</v>
      </c>
      <c r="G15" s="38" t="s">
        <v>97</v>
      </c>
      <c r="H15" s="38" t="s">
        <v>49</v>
      </c>
      <c r="I15" s="56" t="s">
        <v>98</v>
      </c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74</v>
      </c>
      <c r="C16" s="38" t="s">
        <v>99</v>
      </c>
      <c r="D16" s="38">
        <v>1</v>
      </c>
      <c r="E16" s="38" t="s">
        <v>46</v>
      </c>
      <c r="F16" s="38" t="s">
        <v>47</v>
      </c>
      <c r="G16" s="38" t="s">
        <v>100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74</v>
      </c>
      <c r="C17" s="38" t="s">
        <v>101</v>
      </c>
      <c r="D17" s="38">
        <v>1</v>
      </c>
      <c r="E17" s="38" t="s">
        <v>46</v>
      </c>
      <c r="F17" s="38" t="s">
        <v>47</v>
      </c>
      <c r="G17" s="38" t="s">
        <v>102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74</v>
      </c>
      <c r="C18" s="38" t="s">
        <v>103</v>
      </c>
      <c r="D18" s="38">
        <v>1</v>
      </c>
      <c r="E18" s="38" t="s">
        <v>46</v>
      </c>
      <c r="F18" s="38" t="s">
        <v>47</v>
      </c>
      <c r="G18" s="38" t="s">
        <v>104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74</v>
      </c>
      <c r="C19" s="38" t="s">
        <v>105</v>
      </c>
      <c r="D19" s="38">
        <v>2</v>
      </c>
      <c r="E19" s="38" t="s">
        <v>46</v>
      </c>
      <c r="F19" s="38" t="s">
        <v>47</v>
      </c>
      <c r="G19" s="38" t="s">
        <v>106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74</v>
      </c>
      <c r="C20" s="38" t="s">
        <v>107</v>
      </c>
      <c r="D20" s="38">
        <v>2</v>
      </c>
      <c r="E20" s="38" t="s">
        <v>46</v>
      </c>
      <c r="F20" s="38" t="s">
        <v>47</v>
      </c>
      <c r="G20" s="38" t="s">
        <v>108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74</v>
      </c>
      <c r="C21" s="38" t="s">
        <v>109</v>
      </c>
      <c r="D21" s="38">
        <v>2</v>
      </c>
      <c r="E21" s="38" t="s">
        <v>46</v>
      </c>
      <c r="F21" s="38" t="s">
        <v>47</v>
      </c>
      <c r="G21" s="38" t="s">
        <v>110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74</v>
      </c>
      <c r="C22" s="38" t="s">
        <v>111</v>
      </c>
      <c r="D22" s="38">
        <v>1</v>
      </c>
      <c r="E22" s="38" t="s">
        <v>46</v>
      </c>
      <c r="F22" s="38" t="s">
        <v>47</v>
      </c>
      <c r="G22" s="66" t="s">
        <v>112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11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6.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6.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6.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6.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5 页，共 7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zoomScale="120" zoomScaleNormal="120" workbookViewId="0" topLeftCell="A11">
      <selection activeCell="H21" sqref="H21"/>
    </sheetView>
  </sheetViews>
  <sheetFormatPr defaultColWidth="8.625" defaultRowHeight="14.25"/>
  <cols>
    <col min="1" max="1" width="8.375" style="5" customWidth="1"/>
    <col min="2" max="2" width="8.125" style="5" customWidth="1"/>
    <col min="3" max="3" width="8.50390625" style="5" customWidth="1"/>
    <col min="4" max="4" width="5.375" style="5" customWidth="1"/>
    <col min="5" max="5" width="6.00390625" style="3" customWidth="1"/>
    <col min="6" max="6" width="8.50390625" style="31" customWidth="1"/>
    <col min="7" max="7" width="10.00390625" style="31" customWidth="1"/>
    <col min="8" max="8" width="8.625" style="31" customWidth="1"/>
    <col min="9" max="9" width="9.375" style="5" customWidth="1"/>
    <col min="10" max="10" width="7.375" style="5" customWidth="1"/>
    <col min="11" max="11" width="8.125" style="5" customWidth="1"/>
    <col min="12" max="12" width="4.125" style="5" customWidth="1"/>
    <col min="13" max="13" width="3.625" style="5" customWidth="1"/>
    <col min="14" max="16" width="4.125" style="5" customWidth="1"/>
    <col min="17" max="17" width="5.125" style="5" customWidth="1"/>
    <col min="18" max="16384" width="8.625" style="5" customWidth="1"/>
  </cols>
  <sheetData>
    <row r="1" spans="1:17" ht="19.5" customHeight="1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26" customFormat="1" ht="17.25" customHeight="1">
      <c r="A2" s="34" t="s">
        <v>2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27" customFormat="1" ht="13.5" customHeight="1">
      <c r="A3" s="36" t="s">
        <v>3</v>
      </c>
      <c r="B3" s="36" t="s">
        <v>4</v>
      </c>
      <c r="C3" s="36" t="s">
        <v>5</v>
      </c>
      <c r="D3" s="36" t="s">
        <v>6</v>
      </c>
      <c r="E3" s="37" t="s">
        <v>7</v>
      </c>
      <c r="F3" s="37"/>
      <c r="G3" s="37"/>
      <c r="H3" s="37"/>
      <c r="I3" s="37"/>
      <c r="J3" s="37"/>
      <c r="K3" s="37"/>
      <c r="L3" s="36" t="s">
        <v>8</v>
      </c>
      <c r="M3" s="36" t="s">
        <v>9</v>
      </c>
      <c r="N3" s="36"/>
      <c r="O3" s="36"/>
      <c r="P3" s="36"/>
      <c r="Q3" s="36"/>
    </row>
    <row r="4" spans="1:17" s="27" customFormat="1" ht="24" customHeight="1">
      <c r="A4" s="36"/>
      <c r="B4" s="36"/>
      <c r="C4" s="36"/>
      <c r="D4" s="36"/>
      <c r="E4" s="36" t="s">
        <v>10</v>
      </c>
      <c r="F4" s="37" t="s">
        <v>11</v>
      </c>
      <c r="G4" s="37"/>
      <c r="H4" s="37" t="s">
        <v>12</v>
      </c>
      <c r="I4" s="37"/>
      <c r="J4" s="37" t="s">
        <v>13</v>
      </c>
      <c r="K4" s="37"/>
      <c r="L4" s="36"/>
      <c r="M4" s="36" t="s">
        <v>10</v>
      </c>
      <c r="N4" s="36" t="s">
        <v>14</v>
      </c>
      <c r="O4" s="36" t="s">
        <v>15</v>
      </c>
      <c r="P4" s="36" t="s">
        <v>16</v>
      </c>
      <c r="Q4" s="36" t="s">
        <v>17</v>
      </c>
    </row>
    <row r="5" spans="1:17" s="28" customFormat="1" ht="24.75" customHeight="1">
      <c r="A5" s="36"/>
      <c r="B5" s="36"/>
      <c r="C5" s="36"/>
      <c r="D5" s="36"/>
      <c r="E5" s="36"/>
      <c r="F5" s="36" t="s">
        <v>18</v>
      </c>
      <c r="G5" s="36" t="s">
        <v>19</v>
      </c>
      <c r="H5" s="36" t="s">
        <v>18</v>
      </c>
      <c r="I5" s="36" t="s">
        <v>19</v>
      </c>
      <c r="J5" s="36" t="s">
        <v>18</v>
      </c>
      <c r="K5" s="36" t="s">
        <v>19</v>
      </c>
      <c r="L5" s="36"/>
      <c r="M5" s="36"/>
      <c r="N5" s="36"/>
      <c r="O5" s="36"/>
      <c r="P5" s="36"/>
      <c r="Q5" s="36"/>
    </row>
    <row r="6" spans="1:17" s="29" customFormat="1" ht="21" customHeight="1" hidden="1">
      <c r="A6" s="36" t="s">
        <v>20</v>
      </c>
      <c r="B6" s="36" t="s">
        <v>21</v>
      </c>
      <c r="C6" s="36" t="s">
        <v>22</v>
      </c>
      <c r="D6" s="38">
        <v>1680</v>
      </c>
      <c r="E6" s="38">
        <v>1174</v>
      </c>
      <c r="F6" s="38">
        <v>34</v>
      </c>
      <c r="G6" s="39">
        <f aca="true" t="shared" si="0" ref="G6:G11">F6/E6</f>
        <v>0.028960817717206135</v>
      </c>
      <c r="H6" s="38">
        <v>1023</v>
      </c>
      <c r="I6" s="39">
        <f aca="true" t="shared" si="1" ref="I6:I11">H6/E6</f>
        <v>0.8713798977853492</v>
      </c>
      <c r="J6" s="38">
        <v>117</v>
      </c>
      <c r="K6" s="39">
        <f aca="true" t="shared" si="2" ref="K6:K11">J6/E6</f>
        <v>0.09965928449744463</v>
      </c>
      <c r="L6" s="38">
        <v>506</v>
      </c>
      <c r="M6" s="38">
        <f aca="true" t="shared" si="3" ref="M6:M12">N6+O6+P6</f>
        <v>23</v>
      </c>
      <c r="N6" s="38">
        <v>0</v>
      </c>
      <c r="O6" s="38">
        <v>23</v>
      </c>
      <c r="P6" s="38">
        <v>0</v>
      </c>
      <c r="Q6" s="38" t="s">
        <v>23</v>
      </c>
    </row>
    <row r="7" spans="1:17" s="29" customFormat="1" ht="21" customHeight="1" hidden="1">
      <c r="A7" s="36" t="s">
        <v>20</v>
      </c>
      <c r="B7" s="36" t="s">
        <v>24</v>
      </c>
      <c r="C7" s="36" t="s">
        <v>22</v>
      </c>
      <c r="D7" s="36">
        <v>675</v>
      </c>
      <c r="E7" s="38">
        <v>620</v>
      </c>
      <c r="F7" s="36">
        <v>19</v>
      </c>
      <c r="G7" s="39">
        <f t="shared" si="0"/>
        <v>0.03064516129032258</v>
      </c>
      <c r="H7" s="36">
        <v>573</v>
      </c>
      <c r="I7" s="39">
        <f t="shared" si="1"/>
        <v>0.9241935483870968</v>
      </c>
      <c r="J7" s="36">
        <v>28</v>
      </c>
      <c r="K7" s="39">
        <f t="shared" si="2"/>
        <v>0.04516129032258064</v>
      </c>
      <c r="L7" s="38">
        <v>55</v>
      </c>
      <c r="M7" s="38">
        <f t="shared" si="3"/>
        <v>30</v>
      </c>
      <c r="N7" s="36">
        <v>0</v>
      </c>
      <c r="O7" s="36">
        <v>30</v>
      </c>
      <c r="P7" s="38">
        <v>0</v>
      </c>
      <c r="Q7" s="38" t="s">
        <v>25</v>
      </c>
    </row>
    <row r="8" spans="1:17" s="29" customFormat="1" ht="21" customHeight="1" hidden="1">
      <c r="A8" s="36" t="s">
        <v>20</v>
      </c>
      <c r="B8" s="36" t="s">
        <v>26</v>
      </c>
      <c r="C8" s="36" t="s">
        <v>27</v>
      </c>
      <c r="D8" s="40">
        <v>76</v>
      </c>
      <c r="E8" s="41">
        <v>68</v>
      </c>
      <c r="F8" s="42">
        <v>4</v>
      </c>
      <c r="G8" s="39">
        <f t="shared" si="0"/>
        <v>0.058823529411764705</v>
      </c>
      <c r="H8" s="42">
        <v>43</v>
      </c>
      <c r="I8" s="39">
        <f t="shared" si="1"/>
        <v>0.6323529411764706</v>
      </c>
      <c r="J8" s="42">
        <v>21</v>
      </c>
      <c r="K8" s="39">
        <f t="shared" si="2"/>
        <v>0.3088235294117647</v>
      </c>
      <c r="L8" s="41">
        <v>8</v>
      </c>
      <c r="M8" s="38">
        <f t="shared" si="3"/>
        <v>2</v>
      </c>
      <c r="N8" s="42">
        <v>0</v>
      </c>
      <c r="O8" s="42">
        <v>2</v>
      </c>
      <c r="P8" s="38">
        <v>0</v>
      </c>
      <c r="Q8" s="38" t="s">
        <v>28</v>
      </c>
    </row>
    <row r="9" spans="1:17" s="29" customFormat="1" ht="21" customHeight="1">
      <c r="A9" s="36" t="s">
        <v>20</v>
      </c>
      <c r="B9" s="36" t="s">
        <v>29</v>
      </c>
      <c r="C9" s="36" t="s">
        <v>27</v>
      </c>
      <c r="D9" s="36">
        <v>200</v>
      </c>
      <c r="E9" s="38">
        <v>172</v>
      </c>
      <c r="F9" s="36">
        <v>1</v>
      </c>
      <c r="G9" s="39">
        <f t="shared" si="0"/>
        <v>0.005813953488372093</v>
      </c>
      <c r="H9" s="36">
        <v>152</v>
      </c>
      <c r="I9" s="39">
        <f t="shared" si="1"/>
        <v>0.8837209302325582</v>
      </c>
      <c r="J9" s="36">
        <v>19</v>
      </c>
      <c r="K9" s="39">
        <f t="shared" si="2"/>
        <v>0.11046511627906977</v>
      </c>
      <c r="L9" s="38">
        <v>28</v>
      </c>
      <c r="M9" s="38">
        <f t="shared" si="3"/>
        <v>6</v>
      </c>
      <c r="N9" s="36">
        <v>0</v>
      </c>
      <c r="O9" s="36">
        <v>6</v>
      </c>
      <c r="P9" s="38">
        <v>0</v>
      </c>
      <c r="Q9" s="38" t="s">
        <v>23</v>
      </c>
    </row>
    <row r="10" spans="1:17" s="29" customFormat="1" ht="21" customHeight="1">
      <c r="A10" s="36" t="s">
        <v>20</v>
      </c>
      <c r="B10" s="36" t="s">
        <v>30</v>
      </c>
      <c r="C10" s="36" t="s">
        <v>27</v>
      </c>
      <c r="D10" s="36">
        <v>58</v>
      </c>
      <c r="E10" s="38">
        <v>46</v>
      </c>
      <c r="F10" s="36">
        <v>2</v>
      </c>
      <c r="G10" s="39">
        <f t="shared" si="0"/>
        <v>0.043478260869565216</v>
      </c>
      <c r="H10" s="36">
        <v>41</v>
      </c>
      <c r="I10" s="39">
        <f t="shared" si="1"/>
        <v>0.8913043478260869</v>
      </c>
      <c r="J10" s="36">
        <v>3</v>
      </c>
      <c r="K10" s="39">
        <f t="shared" si="2"/>
        <v>0.06521739130434782</v>
      </c>
      <c r="L10" s="38">
        <v>12</v>
      </c>
      <c r="M10" s="38">
        <f t="shared" si="3"/>
        <v>5</v>
      </c>
      <c r="N10" s="36">
        <v>0</v>
      </c>
      <c r="O10" s="36">
        <v>5</v>
      </c>
      <c r="P10" s="38">
        <v>0</v>
      </c>
      <c r="Q10" s="38" t="s">
        <v>28</v>
      </c>
    </row>
    <row r="11" spans="1:17" s="29" customFormat="1" ht="21" customHeight="1">
      <c r="A11" s="36" t="s">
        <v>20</v>
      </c>
      <c r="B11" s="36" t="s">
        <v>31</v>
      </c>
      <c r="C11" s="36" t="s">
        <v>27</v>
      </c>
      <c r="D11" s="43">
        <v>60</v>
      </c>
      <c r="E11" s="38">
        <v>52</v>
      </c>
      <c r="F11" s="36">
        <v>6</v>
      </c>
      <c r="G11" s="39">
        <f t="shared" si="0"/>
        <v>0.11538461538461539</v>
      </c>
      <c r="H11" s="36">
        <v>42</v>
      </c>
      <c r="I11" s="39">
        <f t="shared" si="1"/>
        <v>0.8076923076923077</v>
      </c>
      <c r="J11" s="36">
        <v>4</v>
      </c>
      <c r="K11" s="39">
        <f t="shared" si="2"/>
        <v>0.07692307692307693</v>
      </c>
      <c r="L11" s="38">
        <v>8</v>
      </c>
      <c r="M11" s="38">
        <f t="shared" si="3"/>
        <v>2</v>
      </c>
      <c r="N11" s="36">
        <v>0</v>
      </c>
      <c r="O11" s="36">
        <v>2</v>
      </c>
      <c r="P11" s="38">
        <v>0</v>
      </c>
      <c r="Q11" s="38" t="s">
        <v>28</v>
      </c>
    </row>
    <row r="12" spans="1:17" s="30" customFormat="1" ht="19.5" customHeight="1">
      <c r="A12" s="36" t="s">
        <v>32</v>
      </c>
      <c r="B12" s="36"/>
      <c r="C12" s="36"/>
      <c r="D12" s="36">
        <f>SUM(D6:D11)</f>
        <v>2749</v>
      </c>
      <c r="E12" s="36">
        <f>SUM(E6:E11)</f>
        <v>2132</v>
      </c>
      <c r="F12" s="36">
        <f>SUM(F6:F11)</f>
        <v>66</v>
      </c>
      <c r="G12" s="44">
        <v>0.05</v>
      </c>
      <c r="H12" s="36">
        <f>SUM(H6:H11)</f>
        <v>1874</v>
      </c>
      <c r="I12" s="44">
        <v>0.83</v>
      </c>
      <c r="J12" s="36">
        <f aca="true" t="shared" si="4" ref="J12:P12">SUM(J6:J11)</f>
        <v>192</v>
      </c>
      <c r="K12" s="44">
        <v>0.12</v>
      </c>
      <c r="L12" s="36">
        <f t="shared" si="4"/>
        <v>617</v>
      </c>
      <c r="M12" s="38">
        <f t="shared" si="3"/>
        <v>68</v>
      </c>
      <c r="N12" s="36">
        <f t="shared" si="4"/>
        <v>0</v>
      </c>
      <c r="O12" s="36">
        <f t="shared" si="4"/>
        <v>68</v>
      </c>
      <c r="P12" s="36">
        <f t="shared" si="4"/>
        <v>0</v>
      </c>
      <c r="Q12" s="38"/>
    </row>
    <row r="13" spans="1:17" ht="21" customHeight="1">
      <c r="A13" s="45" t="s">
        <v>33</v>
      </c>
      <c r="B13" s="45"/>
      <c r="C13" s="45"/>
      <c r="D13" s="45"/>
      <c r="E13" s="45"/>
      <c r="F13" s="45"/>
      <c r="G13" s="45"/>
      <c r="H13" s="45"/>
      <c r="I13" s="45" t="s">
        <v>34</v>
      </c>
      <c r="J13" s="45"/>
      <c r="K13" s="45"/>
      <c r="L13" s="45"/>
      <c r="M13" s="45"/>
      <c r="N13" s="45"/>
      <c r="O13" s="45"/>
      <c r="P13" s="45"/>
      <c r="Q13" s="45"/>
    </row>
    <row r="14" spans="1:17" s="31" customFormat="1" ht="21" customHeight="1">
      <c r="A14" s="36" t="s">
        <v>35</v>
      </c>
      <c r="B14" s="36" t="s">
        <v>36</v>
      </c>
      <c r="C14" s="36"/>
      <c r="D14" s="36" t="s">
        <v>37</v>
      </c>
      <c r="E14" s="36" t="s">
        <v>38</v>
      </c>
      <c r="F14" s="36" t="s">
        <v>39</v>
      </c>
      <c r="G14" s="36" t="s">
        <v>40</v>
      </c>
      <c r="H14" s="36" t="s">
        <v>17</v>
      </c>
      <c r="I14" s="36" t="s">
        <v>41</v>
      </c>
      <c r="J14" s="36"/>
      <c r="K14" s="36" t="s">
        <v>42</v>
      </c>
      <c r="L14" s="36"/>
      <c r="M14" s="36"/>
      <c r="N14" s="36" t="s">
        <v>43</v>
      </c>
      <c r="O14" s="36"/>
      <c r="P14" s="36"/>
      <c r="Q14" s="36"/>
    </row>
    <row r="15" spans="1:17" s="31" customFormat="1" ht="21" customHeight="1">
      <c r="A15" s="38" t="s">
        <v>20</v>
      </c>
      <c r="B15" s="38" t="s">
        <v>113</v>
      </c>
      <c r="C15" s="38" t="s">
        <v>114</v>
      </c>
      <c r="D15" s="38">
        <v>1</v>
      </c>
      <c r="E15" s="38" t="s">
        <v>46</v>
      </c>
      <c r="F15" s="38" t="s">
        <v>47</v>
      </c>
      <c r="G15" s="38" t="s">
        <v>115</v>
      </c>
      <c r="H15" s="38" t="s">
        <v>49</v>
      </c>
      <c r="I15" s="56"/>
      <c r="J15" s="57"/>
      <c r="K15" s="36"/>
      <c r="L15" s="36"/>
      <c r="M15" s="36"/>
      <c r="N15" s="36"/>
      <c r="O15" s="36"/>
      <c r="P15" s="36"/>
      <c r="Q15" s="36"/>
    </row>
    <row r="16" spans="1:17" s="31" customFormat="1" ht="21" customHeight="1">
      <c r="A16" s="38" t="s">
        <v>20</v>
      </c>
      <c r="B16" s="38" t="s">
        <v>113</v>
      </c>
      <c r="C16" s="38" t="s">
        <v>116</v>
      </c>
      <c r="D16" s="38">
        <v>1</v>
      </c>
      <c r="E16" s="38" t="s">
        <v>46</v>
      </c>
      <c r="F16" s="38" t="s">
        <v>47</v>
      </c>
      <c r="G16" s="38" t="s">
        <v>117</v>
      </c>
      <c r="H16" s="38" t="s">
        <v>49</v>
      </c>
      <c r="I16" s="58"/>
      <c r="J16" s="59"/>
      <c r="K16" s="36"/>
      <c r="L16" s="36"/>
      <c r="M16" s="36"/>
      <c r="N16" s="36"/>
      <c r="O16" s="36"/>
      <c r="P16" s="36"/>
      <c r="Q16" s="36"/>
    </row>
    <row r="17" spans="1:17" s="31" customFormat="1" ht="21" customHeight="1">
      <c r="A17" s="38" t="s">
        <v>20</v>
      </c>
      <c r="B17" s="38" t="s">
        <v>118</v>
      </c>
      <c r="C17" s="38" t="s">
        <v>119</v>
      </c>
      <c r="D17" s="38">
        <v>1</v>
      </c>
      <c r="E17" s="38" t="s">
        <v>46</v>
      </c>
      <c r="F17" s="38" t="s">
        <v>76</v>
      </c>
      <c r="G17" s="38" t="s">
        <v>120</v>
      </c>
      <c r="H17" s="38" t="s">
        <v>49</v>
      </c>
      <c r="I17" s="58"/>
      <c r="J17" s="59"/>
      <c r="K17" s="36"/>
      <c r="L17" s="36"/>
      <c r="M17" s="36"/>
      <c r="N17" s="36"/>
      <c r="O17" s="36"/>
      <c r="P17" s="36"/>
      <c r="Q17" s="36"/>
    </row>
    <row r="18" spans="1:17" s="31" customFormat="1" ht="21" customHeight="1">
      <c r="A18" s="38" t="s">
        <v>20</v>
      </c>
      <c r="B18" s="38" t="s">
        <v>118</v>
      </c>
      <c r="C18" s="38" t="s">
        <v>121</v>
      </c>
      <c r="D18" s="38">
        <v>1</v>
      </c>
      <c r="E18" s="38" t="s">
        <v>46</v>
      </c>
      <c r="F18" s="38" t="s">
        <v>76</v>
      </c>
      <c r="G18" s="38" t="s">
        <v>122</v>
      </c>
      <c r="H18" s="38" t="s">
        <v>49</v>
      </c>
      <c r="I18" s="58"/>
      <c r="J18" s="59"/>
      <c r="K18" s="36"/>
      <c r="L18" s="36"/>
      <c r="M18" s="36"/>
      <c r="N18" s="36"/>
      <c r="O18" s="36"/>
      <c r="P18" s="36"/>
      <c r="Q18" s="36"/>
    </row>
    <row r="19" spans="1:17" s="31" customFormat="1" ht="21" customHeight="1">
      <c r="A19" s="38" t="s">
        <v>20</v>
      </c>
      <c r="B19" s="38" t="s">
        <v>118</v>
      </c>
      <c r="C19" s="38" t="s">
        <v>107</v>
      </c>
      <c r="D19" s="38">
        <v>1</v>
      </c>
      <c r="E19" s="38" t="s">
        <v>46</v>
      </c>
      <c r="F19" s="38" t="s">
        <v>47</v>
      </c>
      <c r="G19" s="38" t="s">
        <v>108</v>
      </c>
      <c r="H19" s="38" t="s">
        <v>49</v>
      </c>
      <c r="I19" s="58"/>
      <c r="J19" s="59"/>
      <c r="K19" s="36"/>
      <c r="L19" s="36"/>
      <c r="M19" s="36"/>
      <c r="N19" s="36"/>
      <c r="O19" s="36"/>
      <c r="P19" s="36"/>
      <c r="Q19" s="36"/>
    </row>
    <row r="20" spans="1:17" s="31" customFormat="1" ht="21" customHeight="1">
      <c r="A20" s="38" t="s">
        <v>20</v>
      </c>
      <c r="B20" s="38" t="s">
        <v>118</v>
      </c>
      <c r="C20" s="38" t="s">
        <v>123</v>
      </c>
      <c r="D20" s="38">
        <v>2</v>
      </c>
      <c r="E20" s="38" t="s">
        <v>46</v>
      </c>
      <c r="F20" s="38" t="s">
        <v>47</v>
      </c>
      <c r="G20" s="38" t="s">
        <v>48</v>
      </c>
      <c r="H20" s="38" t="s">
        <v>49</v>
      </c>
      <c r="I20" s="58"/>
      <c r="J20" s="59"/>
      <c r="K20" s="36"/>
      <c r="L20" s="36"/>
      <c r="M20" s="36"/>
      <c r="N20" s="36"/>
      <c r="O20" s="36"/>
      <c r="P20" s="36"/>
      <c r="Q20" s="36"/>
    </row>
    <row r="21" spans="1:17" s="31" customFormat="1" ht="21" customHeight="1">
      <c r="A21" s="38" t="s">
        <v>20</v>
      </c>
      <c r="B21" s="38" t="s">
        <v>118</v>
      </c>
      <c r="C21" s="38" t="s">
        <v>124</v>
      </c>
      <c r="D21" s="38">
        <v>1</v>
      </c>
      <c r="E21" s="38" t="s">
        <v>46</v>
      </c>
      <c r="F21" s="38" t="s">
        <v>47</v>
      </c>
      <c r="G21" s="38" t="s">
        <v>125</v>
      </c>
      <c r="H21" s="38" t="s">
        <v>49</v>
      </c>
      <c r="I21" s="58"/>
      <c r="J21" s="59"/>
      <c r="K21" s="36"/>
      <c r="L21" s="36"/>
      <c r="M21" s="36"/>
      <c r="N21" s="36"/>
      <c r="O21" s="36"/>
      <c r="P21" s="36"/>
      <c r="Q21" s="36"/>
    </row>
    <row r="22" spans="1:17" s="31" customFormat="1" ht="21" customHeight="1">
      <c r="A22" s="38" t="s">
        <v>20</v>
      </c>
      <c r="B22" s="38" t="s">
        <v>126</v>
      </c>
      <c r="C22" s="38" t="s">
        <v>119</v>
      </c>
      <c r="D22" s="38">
        <v>3</v>
      </c>
      <c r="E22" s="38" t="s">
        <v>46</v>
      </c>
      <c r="F22" s="38" t="s">
        <v>47</v>
      </c>
      <c r="G22" s="38" t="s">
        <v>48</v>
      </c>
      <c r="H22" s="38" t="s">
        <v>49</v>
      </c>
      <c r="I22" s="60"/>
      <c r="J22" s="61"/>
      <c r="K22" s="36"/>
      <c r="L22" s="36"/>
      <c r="M22" s="36"/>
      <c r="N22" s="36"/>
      <c r="O22" s="36"/>
      <c r="P22" s="36"/>
      <c r="Q22" s="36"/>
    </row>
    <row r="23" spans="1:17" s="31" customFormat="1" ht="21" customHeight="1">
      <c r="A23" s="46" t="s">
        <v>58</v>
      </c>
      <c r="B23" s="47"/>
      <c r="C23" s="48"/>
      <c r="D23" s="41">
        <v>11</v>
      </c>
      <c r="E23" s="41"/>
      <c r="F23" s="41"/>
      <c r="G23" s="41"/>
      <c r="H23" s="41"/>
      <c r="I23" s="38" t="s">
        <v>59</v>
      </c>
      <c r="J23" s="38"/>
      <c r="K23" s="62" t="s">
        <v>59</v>
      </c>
      <c r="L23" s="63"/>
      <c r="M23" s="64"/>
      <c r="N23" s="62" t="s">
        <v>59</v>
      </c>
      <c r="O23" s="63"/>
      <c r="P23" s="63"/>
      <c r="Q23" s="64"/>
    </row>
    <row r="24" spans="1:17" s="31" customFormat="1" ht="21" customHeight="1">
      <c r="A24" s="49"/>
      <c r="B24" s="50"/>
      <c r="C24" s="51"/>
      <c r="D24" s="52"/>
      <c r="E24" s="52"/>
      <c r="F24" s="52"/>
      <c r="G24" s="52"/>
      <c r="H24" s="52"/>
      <c r="I24" s="38" t="s">
        <v>60</v>
      </c>
      <c r="J24" s="38"/>
      <c r="K24" s="62" t="s">
        <v>60</v>
      </c>
      <c r="L24" s="63"/>
      <c r="M24" s="64"/>
      <c r="N24" s="62" t="s">
        <v>60</v>
      </c>
      <c r="O24" s="63"/>
      <c r="P24" s="63"/>
      <c r="Q24" s="64"/>
    </row>
    <row r="25" spans="1:17" s="31" customFormat="1" ht="15.75" customHeight="1">
      <c r="A25" s="53" t="s">
        <v>61</v>
      </c>
      <c r="B25" s="53"/>
      <c r="C25" s="53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5"/>
    </row>
    <row r="26" spans="1:17" s="31" customFormat="1" ht="15.75" customHeight="1">
      <c r="A26" s="55" t="s">
        <v>62</v>
      </c>
      <c r="B26" s="55"/>
      <c r="C26" s="55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65"/>
    </row>
    <row r="27" spans="1:17" s="31" customFormat="1" ht="15.75" customHeight="1">
      <c r="A27" s="55" t="s">
        <v>63</v>
      </c>
      <c r="B27" s="55"/>
      <c r="C27" s="55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65"/>
    </row>
    <row r="28" spans="1:17" s="31" customFormat="1" ht="15.75" customHeight="1">
      <c r="A28" s="55" t="s">
        <v>64</v>
      </c>
      <c r="B28" s="55"/>
      <c r="C28" s="55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5"/>
    </row>
  </sheetData>
  <sheetProtection/>
  <mergeCells count="41">
    <mergeCell ref="B1:Q1"/>
    <mergeCell ref="A2:Q2"/>
    <mergeCell ref="E3:K3"/>
    <mergeCell ref="M3:Q3"/>
    <mergeCell ref="F4:G4"/>
    <mergeCell ref="H4:I4"/>
    <mergeCell ref="J4:K4"/>
    <mergeCell ref="A12:B12"/>
    <mergeCell ref="A13:H13"/>
    <mergeCell ref="I13:Q13"/>
    <mergeCell ref="B14:C14"/>
    <mergeCell ref="I14:J14"/>
    <mergeCell ref="K14:M14"/>
    <mergeCell ref="N14:Q14"/>
    <mergeCell ref="I23:J23"/>
    <mergeCell ref="K23:M23"/>
    <mergeCell ref="N23:Q23"/>
    <mergeCell ref="I24:J24"/>
    <mergeCell ref="K24:M24"/>
    <mergeCell ref="N24:Q24"/>
    <mergeCell ref="A25:O25"/>
    <mergeCell ref="A3:A5"/>
    <mergeCell ref="B3:B5"/>
    <mergeCell ref="C3:C5"/>
    <mergeCell ref="D3:D5"/>
    <mergeCell ref="D23:D24"/>
    <mergeCell ref="E4:E5"/>
    <mergeCell ref="E23:E24"/>
    <mergeCell ref="F23:F24"/>
    <mergeCell ref="G23:G24"/>
    <mergeCell ref="H23:H24"/>
    <mergeCell ref="L3:L5"/>
    <mergeCell ref="M4:M5"/>
    <mergeCell ref="N4:N5"/>
    <mergeCell ref="O4:O5"/>
    <mergeCell ref="P4:P5"/>
    <mergeCell ref="Q4:Q5"/>
    <mergeCell ref="A23:C24"/>
    <mergeCell ref="N15:Q22"/>
    <mergeCell ref="I15:J22"/>
    <mergeCell ref="K15:M22"/>
  </mergeCells>
  <printOptions horizontalCentered="1"/>
  <pageMargins left="0.5118055555555555" right="0.3145833333333333" top="0.5902777777777778" bottom="0.23958333333333334" header="0.3145833333333333" footer="0"/>
  <pageSetup blackAndWhite="1" horizontalDpi="600" verticalDpi="600" orientation="landscape" paperSize="9"/>
  <headerFooter alignWithMargins="0">
    <oddFooter>&amp;C第 6 页，共 7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8"/>
  <sheetViews>
    <sheetView tabSelected="1" workbookViewId="0" topLeftCell="A1">
      <selection activeCell="F11" sqref="F11"/>
    </sheetView>
  </sheetViews>
  <sheetFormatPr defaultColWidth="8.625" defaultRowHeight="21.75" customHeight="1"/>
  <cols>
    <col min="1" max="1" width="4.375" style="3" customWidth="1"/>
    <col min="2" max="3" width="8.875" style="3" customWidth="1"/>
    <col min="4" max="4" width="12.25390625" style="3" customWidth="1"/>
    <col min="5" max="5" width="4.375" style="3" customWidth="1"/>
    <col min="6" max="6" width="11.00390625" style="3" customWidth="1"/>
    <col min="7" max="7" width="10.875" style="4" customWidth="1"/>
    <col min="8" max="9" width="12.125" style="3" customWidth="1"/>
    <col min="10" max="10" width="34.25390625" style="3" customWidth="1"/>
    <col min="11" max="12" width="9.00390625" style="3" bestFit="1" customWidth="1"/>
    <col min="13" max="16384" width="8.625" style="5" customWidth="1"/>
  </cols>
  <sheetData>
    <row r="1" ht="21.75" customHeight="1">
      <c r="A1" s="3" t="s">
        <v>127</v>
      </c>
    </row>
    <row r="2" spans="1:10" ht="51" customHeight="1">
      <c r="A2" s="6" t="s">
        <v>128</v>
      </c>
      <c r="B2" s="6"/>
      <c r="C2" s="6"/>
      <c r="D2" s="6"/>
      <c r="E2" s="6"/>
      <c r="F2" s="6"/>
      <c r="G2" s="6"/>
      <c r="H2" s="6"/>
      <c r="I2" s="6"/>
      <c r="J2" s="6"/>
    </row>
    <row r="3" spans="1:12" s="1" customFormat="1" ht="37.5" customHeight="1">
      <c r="A3" s="7"/>
      <c r="B3" s="7" t="s">
        <v>129</v>
      </c>
      <c r="C3" s="8" t="s">
        <v>130</v>
      </c>
      <c r="D3" s="8" t="s">
        <v>131</v>
      </c>
      <c r="E3" s="8" t="s">
        <v>132</v>
      </c>
      <c r="F3" s="9" t="s">
        <v>133</v>
      </c>
      <c r="G3" s="10"/>
      <c r="H3" s="10"/>
      <c r="I3" s="10"/>
      <c r="J3" s="22"/>
      <c r="K3" s="23"/>
      <c r="L3" s="23"/>
    </row>
    <row r="4" spans="1:12" s="1" customFormat="1" ht="36" customHeight="1">
      <c r="A4" s="7"/>
      <c r="B4" s="7"/>
      <c r="C4" s="11"/>
      <c r="D4" s="11"/>
      <c r="E4" s="11"/>
      <c r="F4" s="8" t="s">
        <v>38</v>
      </c>
      <c r="G4" s="8" t="s">
        <v>39</v>
      </c>
      <c r="H4" s="8" t="s">
        <v>40</v>
      </c>
      <c r="I4" s="8" t="s">
        <v>134</v>
      </c>
      <c r="J4" s="7" t="s">
        <v>135</v>
      </c>
      <c r="K4" s="23"/>
      <c r="L4" s="23"/>
    </row>
    <row r="5" spans="1:12" s="1" customFormat="1" ht="30.75" customHeight="1">
      <c r="A5" s="7"/>
      <c r="B5" s="7"/>
      <c r="C5" s="12"/>
      <c r="D5" s="12"/>
      <c r="E5" s="12"/>
      <c r="F5" s="12"/>
      <c r="G5" s="12"/>
      <c r="H5" s="12"/>
      <c r="I5" s="12"/>
      <c r="J5" s="7"/>
      <c r="K5" s="23"/>
      <c r="L5" s="23"/>
    </row>
    <row r="6" spans="1:10" s="2" customFormat="1" ht="99" customHeight="1">
      <c r="A6" s="13">
        <v>1</v>
      </c>
      <c r="B6" s="13" t="s">
        <v>136</v>
      </c>
      <c r="C6" s="13" t="s">
        <v>137</v>
      </c>
      <c r="D6" s="13" t="s">
        <v>138</v>
      </c>
      <c r="E6" s="13">
        <v>5</v>
      </c>
      <c r="F6" s="13" t="s">
        <v>139</v>
      </c>
      <c r="G6" s="13" t="s">
        <v>140</v>
      </c>
      <c r="H6" s="13" t="s">
        <v>141</v>
      </c>
      <c r="I6" s="13" t="s">
        <v>142</v>
      </c>
      <c r="J6" s="24" t="s">
        <v>143</v>
      </c>
    </row>
    <row r="7" spans="1:10" ht="39" customHeight="1">
      <c r="A7" s="14" t="s">
        <v>10</v>
      </c>
      <c r="B7" s="15"/>
      <c r="C7" s="16"/>
      <c r="D7" s="17"/>
      <c r="E7" s="17">
        <f>SUM(E6:E6)</f>
        <v>5</v>
      </c>
      <c r="F7" s="17"/>
      <c r="G7" s="18"/>
      <c r="H7" s="17"/>
      <c r="I7" s="17"/>
      <c r="J7" s="17"/>
    </row>
    <row r="8" spans="1:10" ht="33.75" customHeight="1">
      <c r="A8" s="19" t="s">
        <v>144</v>
      </c>
      <c r="B8" s="20"/>
      <c r="C8" s="20"/>
      <c r="D8" s="20"/>
      <c r="E8" s="20"/>
      <c r="F8" s="20"/>
      <c r="G8" s="20"/>
      <c r="H8" s="21"/>
      <c r="I8" s="21"/>
      <c r="J8" s="25"/>
    </row>
  </sheetData>
  <sheetProtection/>
  <mergeCells count="15">
    <mergeCell ref="A1:B1"/>
    <mergeCell ref="A2:J2"/>
    <mergeCell ref="F3:J3"/>
    <mergeCell ref="A7:C7"/>
    <mergeCell ref="A8:J8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</mergeCells>
  <printOptions horizontalCentered="1"/>
  <pageMargins left="0.39305555555555555" right="0.39305555555555555" top="0.9798611111111111" bottom="0.5902777777777778" header="0" footer="0"/>
  <pageSetup blackAndWhite="1" fitToHeight="4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2021-03-19T01:48:50Z</cp:lastPrinted>
  <dcterms:created xsi:type="dcterms:W3CDTF">2012-03-15T03:39:11Z</dcterms:created>
  <dcterms:modified xsi:type="dcterms:W3CDTF">2021-11-30T07:59:08Z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18E16D5503B14CEB9D097000829236D7</vt:lpwstr>
  </property>
</Properties>
</file>