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总表" sheetId="1" r:id="rId1"/>
  </sheets>
  <definedNames>
    <definedName name="_xlnm._FilterDatabase" localSheetId="0" hidden="1">总表!$A$1:$F$37</definedName>
    <definedName name="_xlnm.Print_Titles" localSheetId="0">总表!$1:$2</definedName>
  </definedNames>
  <calcPr calcId="144525"/>
</workbook>
</file>

<file path=xl/sharedStrings.xml><?xml version="1.0" encoding="utf-8"?>
<sst xmlns="http://schemas.openxmlformats.org/spreadsheetml/2006/main" count="80" uniqueCount="48">
  <si>
    <t>中国热带农业科学院香料饮料研究所2021年第二批公开招聘工作人员入围面试（初试）人员名单</t>
  </si>
  <si>
    <t>序号</t>
  </si>
  <si>
    <t>报考岗位</t>
  </si>
  <si>
    <t>准考证号</t>
  </si>
  <si>
    <t>姓名</t>
  </si>
  <si>
    <t>笔试分</t>
  </si>
  <si>
    <t>备注</t>
  </si>
  <si>
    <r>
      <rPr>
        <sz val="11"/>
        <color theme="1"/>
        <rFont val="Times New Roman"/>
        <charset val="134"/>
      </rPr>
      <t>20210205-</t>
    </r>
    <r>
      <rPr>
        <sz val="11"/>
        <color theme="1"/>
        <rFont val="宋体"/>
        <charset val="134"/>
      </rPr>
      <t>热带香辛饮料种质资源研究室科学研究岗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香料饮料研究所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</si>
  <si>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苏凡</t>
    </r>
  </si>
  <si>
    <r>
      <rPr>
        <sz val="11"/>
        <color theme="1"/>
        <rFont val="宋体"/>
        <charset val="134"/>
      </rPr>
      <t>吴二焕</t>
    </r>
  </si>
  <si>
    <r>
      <rPr>
        <sz val="11"/>
        <color theme="1"/>
        <rFont val="宋体"/>
        <charset val="134"/>
      </rPr>
      <t>冯丹丹</t>
    </r>
  </si>
  <si>
    <r>
      <rPr>
        <sz val="11"/>
        <color theme="1"/>
        <rFont val="宋体"/>
        <charset val="134"/>
      </rPr>
      <t>石婕</t>
    </r>
  </si>
  <si>
    <r>
      <rPr>
        <sz val="11"/>
        <color theme="1"/>
        <rFont val="宋体"/>
        <charset val="134"/>
      </rPr>
      <t>麦贻婷</t>
    </r>
  </si>
  <si>
    <r>
      <rPr>
        <sz val="11"/>
        <color theme="1"/>
        <rFont val="Times New Roman"/>
        <charset val="134"/>
      </rPr>
      <t>20210206-</t>
    </r>
    <r>
      <rPr>
        <sz val="11"/>
        <color theme="1"/>
        <rFont val="宋体"/>
        <charset val="134"/>
      </rPr>
      <t>大仪中心分中心科技支撑岗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香料饮料研究所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</si>
  <si>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李凤珍</t>
    </r>
  </si>
  <si>
    <r>
      <rPr>
        <sz val="11"/>
        <color theme="1"/>
        <rFont val="宋体"/>
        <charset val="134"/>
      </rPr>
      <t>王晓燕</t>
    </r>
  </si>
  <si>
    <r>
      <rPr>
        <sz val="11"/>
        <color theme="1"/>
        <rFont val="宋体"/>
        <charset val="134"/>
      </rPr>
      <t>王雅</t>
    </r>
  </si>
  <si>
    <r>
      <rPr>
        <sz val="11"/>
        <color theme="1"/>
        <rFont val="Times New Roman"/>
        <charset val="134"/>
      </rPr>
      <t>20210207-</t>
    </r>
    <r>
      <rPr>
        <sz val="11"/>
        <color theme="1"/>
        <rFont val="宋体"/>
        <charset val="134"/>
      </rPr>
      <t>产业发展部职员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香料饮料研究所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</si>
  <si>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谭梦怡</t>
    </r>
  </si>
  <si>
    <r>
      <rPr>
        <sz val="11"/>
        <color theme="1"/>
        <rFont val="宋体"/>
        <charset val="134"/>
      </rPr>
      <t>唐君礼</t>
    </r>
  </si>
  <si>
    <r>
      <rPr>
        <sz val="11"/>
        <color theme="1"/>
        <rFont val="宋体"/>
        <charset val="134"/>
      </rPr>
      <t>罗邱戈</t>
    </r>
  </si>
  <si>
    <r>
      <rPr>
        <sz val="11"/>
        <color theme="1"/>
        <rFont val="宋体"/>
        <charset val="134"/>
      </rPr>
      <t>马佳璐</t>
    </r>
  </si>
  <si>
    <r>
      <rPr>
        <sz val="11"/>
        <color theme="1"/>
        <rFont val="宋体"/>
        <charset val="134"/>
      </rPr>
      <t>张小娟</t>
    </r>
  </si>
  <si>
    <r>
      <rPr>
        <sz val="11"/>
        <color theme="1"/>
        <rFont val="宋体"/>
        <charset val="134"/>
      </rPr>
      <t>李玮</t>
    </r>
  </si>
  <si>
    <r>
      <rPr>
        <sz val="11"/>
        <color theme="1"/>
        <rFont val="Times New Roman"/>
        <charset val="134"/>
      </rPr>
      <t>20210208-</t>
    </r>
    <r>
      <rPr>
        <sz val="11"/>
        <color theme="1"/>
        <rFont val="宋体"/>
        <charset val="134"/>
      </rPr>
      <t>办公室职员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香料饮料研究所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</si>
  <si>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朱宝</t>
    </r>
  </si>
  <si>
    <r>
      <rPr>
        <sz val="11"/>
        <color theme="1"/>
        <rFont val="宋体"/>
        <charset val="134"/>
      </rPr>
      <t>代晓惠</t>
    </r>
  </si>
  <si>
    <r>
      <rPr>
        <sz val="11"/>
        <color theme="1"/>
        <rFont val="宋体"/>
        <charset val="134"/>
      </rPr>
      <t>麦明晟</t>
    </r>
  </si>
  <si>
    <r>
      <rPr>
        <sz val="11"/>
        <color theme="1"/>
        <rFont val="宋体"/>
        <charset val="134"/>
      </rPr>
      <t>林春</t>
    </r>
  </si>
  <si>
    <r>
      <rPr>
        <sz val="11"/>
        <color theme="1"/>
        <rFont val="宋体"/>
        <charset val="134"/>
      </rPr>
      <t>吴桐</t>
    </r>
  </si>
  <si>
    <r>
      <rPr>
        <sz val="11"/>
        <color theme="1"/>
        <rFont val="宋体"/>
        <charset val="134"/>
      </rPr>
      <t>王惠</t>
    </r>
  </si>
  <si>
    <t>周冬洋子</t>
  </si>
  <si>
    <t>硕士</t>
  </si>
  <si>
    <r>
      <rPr>
        <sz val="11"/>
        <color theme="1"/>
        <rFont val="Times New Roman"/>
        <charset val="134"/>
      </rPr>
      <t>20210209-</t>
    </r>
    <r>
      <rPr>
        <sz val="11"/>
        <color theme="1"/>
        <rFont val="宋体"/>
        <charset val="134"/>
      </rPr>
      <t>财务处职员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香料饮料研究所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</si>
  <si>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吴雅倩</t>
    </r>
  </si>
  <si>
    <r>
      <rPr>
        <sz val="11"/>
        <color theme="1"/>
        <rFont val="宋体"/>
        <charset val="134"/>
      </rPr>
      <t>张程</t>
    </r>
  </si>
  <si>
    <r>
      <rPr>
        <sz val="11"/>
        <color theme="1"/>
        <rFont val="宋体"/>
        <charset val="134"/>
      </rPr>
      <t>陈美玲</t>
    </r>
  </si>
  <si>
    <r>
      <rPr>
        <sz val="11"/>
        <color theme="1"/>
        <rFont val="宋体"/>
        <charset val="134"/>
      </rPr>
      <t>张馨月</t>
    </r>
  </si>
  <si>
    <r>
      <rPr>
        <sz val="11"/>
        <color theme="1"/>
        <rFont val="宋体"/>
        <charset val="134"/>
      </rPr>
      <t>敖若昕</t>
    </r>
  </si>
  <si>
    <r>
      <rPr>
        <sz val="11"/>
        <color theme="1"/>
        <rFont val="宋体"/>
        <charset val="134"/>
      </rPr>
      <t>钟琳钰</t>
    </r>
  </si>
  <si>
    <r>
      <rPr>
        <sz val="11"/>
        <color theme="1"/>
        <rFont val="宋体"/>
        <charset val="134"/>
      </rPr>
      <t>高云顺</t>
    </r>
  </si>
  <si>
    <r>
      <rPr>
        <sz val="11"/>
        <color theme="1"/>
        <rFont val="宋体"/>
        <charset val="134"/>
      </rPr>
      <t>张冰</t>
    </r>
  </si>
  <si>
    <r>
      <rPr>
        <sz val="11"/>
        <color theme="1"/>
        <rFont val="宋体"/>
        <charset val="134"/>
      </rPr>
      <t>陈婷</t>
    </r>
  </si>
  <si>
    <r>
      <rPr>
        <sz val="11"/>
        <color theme="1"/>
        <rFont val="宋体"/>
        <charset val="134"/>
      </rPr>
      <t>刘瑾</t>
    </r>
  </si>
  <si>
    <r>
      <rPr>
        <sz val="11"/>
        <color theme="1"/>
        <rFont val="宋体"/>
        <charset val="134"/>
      </rPr>
      <t>王庐平</t>
    </r>
  </si>
  <si>
    <r>
      <rPr>
        <sz val="11"/>
        <color theme="1"/>
        <rFont val="宋体"/>
        <charset val="134"/>
      </rPr>
      <t>彭慧贞</t>
    </r>
  </si>
  <si>
    <t>吴雪菁</t>
  </si>
  <si>
    <t>吴雪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</si>
</sst>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6"/>
      <name val="宋体"/>
      <charset val="134"/>
      <scheme val="minor"/>
    </font>
    <font>
      <sz val="11"/>
      <color theme="1"/>
      <name val="Times New Roman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7" borderId="6" applyNumberFormat="0" applyAlignment="0" applyProtection="0">
      <alignment vertical="center"/>
    </xf>
    <xf numFmtId="0" fontId="24" fillId="7" borderId="9" applyNumberFormat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tabSelected="1" topLeftCell="A26" workbookViewId="0">
      <selection activeCell="B34" sqref="B34"/>
    </sheetView>
  </sheetViews>
  <sheetFormatPr defaultColWidth="9" defaultRowHeight="14.4" outlineLevelCol="5"/>
  <cols>
    <col min="1" max="1" width="8.72222222222222" style="2" customWidth="1"/>
    <col min="2" max="2" width="43" style="2" customWidth="1"/>
    <col min="3" max="3" width="25.6296296296296" style="2" customWidth="1"/>
    <col min="4" max="4" width="17.0925925925926" style="2" customWidth="1"/>
    <col min="5" max="5" width="15.6296296296296" style="2" customWidth="1"/>
    <col min="6" max="16384" width="9" style="2"/>
  </cols>
  <sheetData>
    <row r="1" ht="66.75" customHeight="1" spans="1:6">
      <c r="A1" s="3" t="s">
        <v>0</v>
      </c>
      <c r="B1" s="4"/>
      <c r="C1" s="4"/>
      <c r="D1" s="4"/>
      <c r="E1" s="4"/>
      <c r="F1" s="4"/>
    </row>
    <row r="2" s="1" customFormat="1" ht="27.75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ht="27.75" customHeight="1" spans="1:6">
      <c r="A3" s="6">
        <v>1</v>
      </c>
      <c r="B3" s="7" t="s">
        <v>7</v>
      </c>
      <c r="C3" s="7" t="str">
        <f>"202107310114"</f>
        <v>202107310114</v>
      </c>
      <c r="D3" s="7" t="s">
        <v>8</v>
      </c>
      <c r="E3" s="8">
        <v>66.2</v>
      </c>
      <c r="F3" s="9"/>
    </row>
    <row r="4" ht="27.75" customHeight="1" spans="1:6">
      <c r="A4" s="6">
        <v>2</v>
      </c>
      <c r="B4" s="7" t="s">
        <v>7</v>
      </c>
      <c r="C4" s="7" t="str">
        <f>"202107310118"</f>
        <v>202107310118</v>
      </c>
      <c r="D4" s="7" t="s">
        <v>9</v>
      </c>
      <c r="E4" s="8">
        <v>64</v>
      </c>
      <c r="F4" s="9"/>
    </row>
    <row r="5" ht="27.75" customHeight="1" spans="1:6">
      <c r="A5" s="6">
        <v>3</v>
      </c>
      <c r="B5" s="7" t="s">
        <v>7</v>
      </c>
      <c r="C5" s="7" t="str">
        <f>"202107310115"</f>
        <v>202107310115</v>
      </c>
      <c r="D5" s="7" t="s">
        <v>10</v>
      </c>
      <c r="E5" s="8">
        <v>62.4</v>
      </c>
      <c r="F5" s="9"/>
    </row>
    <row r="6" ht="27.75" customHeight="1" spans="1:6">
      <c r="A6" s="6">
        <v>4</v>
      </c>
      <c r="B6" s="7" t="s">
        <v>7</v>
      </c>
      <c r="C6" s="7" t="str">
        <f>"202107310116"</f>
        <v>202107310116</v>
      </c>
      <c r="D6" s="7" t="s">
        <v>11</v>
      </c>
      <c r="E6" s="8">
        <v>61.1</v>
      </c>
      <c r="F6" s="9"/>
    </row>
    <row r="7" ht="27.75" customHeight="1" spans="1:6">
      <c r="A7" s="6">
        <v>5</v>
      </c>
      <c r="B7" s="7" t="s">
        <v>7</v>
      </c>
      <c r="C7" s="7" t="str">
        <f>"202107310112"</f>
        <v>202107310112</v>
      </c>
      <c r="D7" s="7" t="s">
        <v>12</v>
      </c>
      <c r="E7" s="8">
        <v>56.2</v>
      </c>
      <c r="F7" s="9"/>
    </row>
    <row r="8" ht="27.75" customHeight="1" spans="1:6">
      <c r="A8" s="6">
        <v>6</v>
      </c>
      <c r="B8" s="7" t="s">
        <v>13</v>
      </c>
      <c r="C8" s="7" t="str">
        <f>"202107310630"</f>
        <v>202107310630</v>
      </c>
      <c r="D8" s="7" t="s">
        <v>14</v>
      </c>
      <c r="E8" s="8">
        <v>66.3</v>
      </c>
      <c r="F8" s="9"/>
    </row>
    <row r="9" ht="27.75" customHeight="1" spans="1:6">
      <c r="A9" s="6">
        <v>7</v>
      </c>
      <c r="B9" s="7" t="s">
        <v>13</v>
      </c>
      <c r="C9" s="7" t="str">
        <f>"202107310702"</f>
        <v>202107310702</v>
      </c>
      <c r="D9" s="7" t="s">
        <v>15</v>
      </c>
      <c r="E9" s="8">
        <v>65</v>
      </c>
      <c r="F9" s="9"/>
    </row>
    <row r="10" ht="27.75" customHeight="1" spans="1:6">
      <c r="A10" s="6">
        <v>8</v>
      </c>
      <c r="B10" s="7" t="s">
        <v>13</v>
      </c>
      <c r="C10" s="7" t="str">
        <f>"202107310627"</f>
        <v>202107310627</v>
      </c>
      <c r="D10" s="7" t="s">
        <v>16</v>
      </c>
      <c r="E10" s="8">
        <v>53.1</v>
      </c>
      <c r="F10" s="9"/>
    </row>
    <row r="11" ht="27.75" customHeight="1" spans="1:6">
      <c r="A11" s="6">
        <v>9</v>
      </c>
      <c r="B11" s="7" t="s">
        <v>17</v>
      </c>
      <c r="C11" s="7" t="str">
        <f>"202107310808"</f>
        <v>202107310808</v>
      </c>
      <c r="D11" s="7" t="s">
        <v>18</v>
      </c>
      <c r="E11" s="8">
        <v>67.7</v>
      </c>
      <c r="F11" s="10"/>
    </row>
    <row r="12" ht="27.75" customHeight="1" spans="1:6">
      <c r="A12" s="6">
        <v>10</v>
      </c>
      <c r="B12" s="7" t="s">
        <v>17</v>
      </c>
      <c r="C12" s="7" t="str">
        <f>"202107310718"</f>
        <v>202107310718</v>
      </c>
      <c r="D12" s="7" t="s">
        <v>19</v>
      </c>
      <c r="E12" s="8">
        <v>62.9</v>
      </c>
      <c r="F12" s="10"/>
    </row>
    <row r="13" ht="27.75" customHeight="1" spans="1:6">
      <c r="A13" s="6">
        <v>11</v>
      </c>
      <c r="B13" s="7" t="s">
        <v>17</v>
      </c>
      <c r="C13" s="7" t="str">
        <f>"202107310713"</f>
        <v>202107310713</v>
      </c>
      <c r="D13" s="7" t="s">
        <v>20</v>
      </c>
      <c r="E13" s="8">
        <v>62.6</v>
      </c>
      <c r="F13" s="10"/>
    </row>
    <row r="14" ht="27.75" customHeight="1" spans="1:6">
      <c r="A14" s="6">
        <v>12</v>
      </c>
      <c r="B14" s="7" t="s">
        <v>17</v>
      </c>
      <c r="C14" s="7" t="str">
        <f>"202107310712"</f>
        <v>202107310712</v>
      </c>
      <c r="D14" s="7" t="s">
        <v>21</v>
      </c>
      <c r="E14" s="8">
        <v>62.4</v>
      </c>
      <c r="F14" s="10"/>
    </row>
    <row r="15" ht="27.75" customHeight="1" spans="1:6">
      <c r="A15" s="6">
        <v>13</v>
      </c>
      <c r="B15" s="7" t="s">
        <v>17</v>
      </c>
      <c r="C15" s="7" t="str">
        <f>"202107310714"</f>
        <v>202107310714</v>
      </c>
      <c r="D15" s="7" t="s">
        <v>22</v>
      </c>
      <c r="E15" s="8">
        <v>62.4</v>
      </c>
      <c r="F15" s="10"/>
    </row>
    <row r="16" ht="27.75" customHeight="1" spans="1:6">
      <c r="A16" s="6">
        <v>14</v>
      </c>
      <c r="B16" s="7" t="s">
        <v>17</v>
      </c>
      <c r="C16" s="7" t="str">
        <f>"202107310725"</f>
        <v>202107310725</v>
      </c>
      <c r="D16" s="7" t="s">
        <v>23</v>
      </c>
      <c r="E16" s="8">
        <v>61.9</v>
      </c>
      <c r="F16" s="10"/>
    </row>
    <row r="17" ht="27.75" customHeight="1" spans="1:6">
      <c r="A17" s="6">
        <v>15</v>
      </c>
      <c r="B17" s="7" t="s">
        <v>24</v>
      </c>
      <c r="C17" s="7" t="str">
        <f>"202107310823"</f>
        <v>202107310823</v>
      </c>
      <c r="D17" s="7" t="s">
        <v>25</v>
      </c>
      <c r="E17" s="8">
        <v>66.1</v>
      </c>
      <c r="F17" s="9"/>
    </row>
    <row r="18" ht="27.75" customHeight="1" spans="1:6">
      <c r="A18" s="6">
        <v>16</v>
      </c>
      <c r="B18" s="7" t="s">
        <v>24</v>
      </c>
      <c r="C18" s="7" t="str">
        <f>"202107310908"</f>
        <v>202107310908</v>
      </c>
      <c r="D18" s="7" t="s">
        <v>26</v>
      </c>
      <c r="E18" s="8">
        <v>65.7</v>
      </c>
      <c r="F18" s="9"/>
    </row>
    <row r="19" ht="27.75" customHeight="1" spans="1:6">
      <c r="A19" s="6">
        <v>17</v>
      </c>
      <c r="B19" s="7" t="s">
        <v>24</v>
      </c>
      <c r="C19" s="7" t="str">
        <f>"202107310923"</f>
        <v>202107310923</v>
      </c>
      <c r="D19" s="7" t="s">
        <v>27</v>
      </c>
      <c r="E19" s="8">
        <v>65.2</v>
      </c>
      <c r="F19" s="9"/>
    </row>
    <row r="20" ht="27.75" customHeight="1" spans="1:6">
      <c r="A20" s="6">
        <v>18</v>
      </c>
      <c r="B20" s="7" t="s">
        <v>24</v>
      </c>
      <c r="C20" s="7" t="str">
        <f>"202107310818"</f>
        <v>202107310818</v>
      </c>
      <c r="D20" s="7" t="s">
        <v>28</v>
      </c>
      <c r="E20" s="8">
        <v>62.5</v>
      </c>
      <c r="F20" s="9"/>
    </row>
    <row r="21" ht="27.75" customHeight="1" spans="1:6">
      <c r="A21" s="6">
        <v>19</v>
      </c>
      <c r="B21" s="7" t="s">
        <v>24</v>
      </c>
      <c r="C21" s="7" t="str">
        <f>"202107310925"</f>
        <v>202107310925</v>
      </c>
      <c r="D21" s="7" t="s">
        <v>29</v>
      </c>
      <c r="E21" s="8">
        <v>62.3</v>
      </c>
      <c r="F21" s="9"/>
    </row>
    <row r="22" ht="27.75" customHeight="1" spans="1:6">
      <c r="A22" s="6">
        <v>20</v>
      </c>
      <c r="B22" s="7" t="s">
        <v>24</v>
      </c>
      <c r="C22" s="7" t="str">
        <f>"202107310905"</f>
        <v>202107310905</v>
      </c>
      <c r="D22" s="7" t="s">
        <v>30</v>
      </c>
      <c r="E22" s="8">
        <v>60.8</v>
      </c>
      <c r="F22" s="9"/>
    </row>
    <row r="23" ht="27.75" customHeight="1" spans="1:6">
      <c r="A23" s="6">
        <v>21</v>
      </c>
      <c r="B23" s="7" t="s">
        <v>24</v>
      </c>
      <c r="C23" s="7" t="str">
        <f>"202107310826"</f>
        <v>202107310826</v>
      </c>
      <c r="D23" s="11" t="s">
        <v>31</v>
      </c>
      <c r="E23" s="8">
        <v>51.7</v>
      </c>
      <c r="F23" s="9" t="s">
        <v>32</v>
      </c>
    </row>
    <row r="24" ht="27.75" customHeight="1" spans="1:6">
      <c r="A24" s="6">
        <v>22</v>
      </c>
      <c r="B24" s="7" t="s">
        <v>33</v>
      </c>
      <c r="C24" s="7" t="str">
        <f>"202107311109"</f>
        <v>202107311109</v>
      </c>
      <c r="D24" s="7" t="s">
        <v>34</v>
      </c>
      <c r="E24" s="8">
        <v>70.1</v>
      </c>
      <c r="F24" s="9"/>
    </row>
    <row r="25" ht="27.75" customHeight="1" spans="1:6">
      <c r="A25" s="6">
        <v>23</v>
      </c>
      <c r="B25" s="7" t="s">
        <v>33</v>
      </c>
      <c r="C25" s="7" t="str">
        <f>"202107311010"</f>
        <v>202107311010</v>
      </c>
      <c r="D25" s="7" t="s">
        <v>35</v>
      </c>
      <c r="E25" s="8">
        <v>68.5</v>
      </c>
      <c r="F25" s="9"/>
    </row>
    <row r="26" ht="27.75" customHeight="1" spans="1:6">
      <c r="A26" s="6">
        <v>24</v>
      </c>
      <c r="B26" s="7" t="s">
        <v>33</v>
      </c>
      <c r="C26" s="7" t="str">
        <f>"202107311219"</f>
        <v>202107311219</v>
      </c>
      <c r="D26" s="7" t="s">
        <v>36</v>
      </c>
      <c r="E26" s="8">
        <v>68.3</v>
      </c>
      <c r="F26" s="9"/>
    </row>
    <row r="27" ht="27.75" customHeight="1" spans="1:6">
      <c r="A27" s="6">
        <v>25</v>
      </c>
      <c r="B27" s="7" t="s">
        <v>33</v>
      </c>
      <c r="C27" s="7" t="str">
        <f>"202107311114"</f>
        <v>202107311114</v>
      </c>
      <c r="D27" s="7" t="s">
        <v>37</v>
      </c>
      <c r="E27" s="8">
        <v>66.9</v>
      </c>
      <c r="F27" s="9"/>
    </row>
    <row r="28" ht="27.75" customHeight="1" spans="1:6">
      <c r="A28" s="6">
        <v>26</v>
      </c>
      <c r="B28" s="7" t="s">
        <v>33</v>
      </c>
      <c r="C28" s="7" t="str">
        <f>"202107311016"</f>
        <v>202107311016</v>
      </c>
      <c r="D28" s="7" t="s">
        <v>38</v>
      </c>
      <c r="E28" s="8">
        <v>66.5</v>
      </c>
      <c r="F28" s="9"/>
    </row>
    <row r="29" ht="27.75" customHeight="1" spans="1:6">
      <c r="A29" s="6">
        <v>27</v>
      </c>
      <c r="B29" s="7" t="s">
        <v>33</v>
      </c>
      <c r="C29" s="7" t="str">
        <f>"202107311222"</f>
        <v>202107311222</v>
      </c>
      <c r="D29" s="7" t="s">
        <v>39</v>
      </c>
      <c r="E29" s="8">
        <v>66.5</v>
      </c>
      <c r="F29" s="9"/>
    </row>
    <row r="30" ht="27.75" customHeight="1" spans="1:6">
      <c r="A30" s="6">
        <v>28</v>
      </c>
      <c r="B30" s="7" t="s">
        <v>33</v>
      </c>
      <c r="C30" s="7" t="str">
        <f>"202107311214"</f>
        <v>202107311214</v>
      </c>
      <c r="D30" s="7" t="s">
        <v>40</v>
      </c>
      <c r="E30" s="8">
        <v>65.6</v>
      </c>
      <c r="F30" s="9"/>
    </row>
    <row r="31" ht="27.75" customHeight="1" spans="1:6">
      <c r="A31" s="6">
        <v>29</v>
      </c>
      <c r="B31" s="7" t="s">
        <v>33</v>
      </c>
      <c r="C31" s="7" t="str">
        <f>"202107311011"</f>
        <v>202107311011</v>
      </c>
      <c r="D31" s="7" t="s">
        <v>41</v>
      </c>
      <c r="E31" s="8">
        <v>65.5</v>
      </c>
      <c r="F31" s="9"/>
    </row>
    <row r="32" ht="27.75" customHeight="1" spans="1:6">
      <c r="A32" s="6">
        <v>30</v>
      </c>
      <c r="B32" s="7" t="s">
        <v>33</v>
      </c>
      <c r="C32" s="7" t="str">
        <f>"202107311215"</f>
        <v>202107311215</v>
      </c>
      <c r="D32" s="7" t="s">
        <v>42</v>
      </c>
      <c r="E32" s="8">
        <v>64.4</v>
      </c>
      <c r="F32" s="9"/>
    </row>
    <row r="33" ht="27.75" customHeight="1" spans="1:6">
      <c r="A33" s="6">
        <v>31</v>
      </c>
      <c r="B33" s="7" t="s">
        <v>33</v>
      </c>
      <c r="C33" s="7" t="str">
        <f>"202107311218"</f>
        <v>202107311218</v>
      </c>
      <c r="D33" s="7" t="s">
        <v>43</v>
      </c>
      <c r="E33" s="8">
        <v>64.3</v>
      </c>
      <c r="F33" s="9"/>
    </row>
    <row r="34" ht="27.75" customHeight="1" spans="1:6">
      <c r="A34" s="6">
        <v>32</v>
      </c>
      <c r="B34" s="7" t="s">
        <v>33</v>
      </c>
      <c r="C34" s="7" t="str">
        <f>"202107311126"</f>
        <v>202107311126</v>
      </c>
      <c r="D34" s="7" t="s">
        <v>44</v>
      </c>
      <c r="E34" s="8">
        <v>64</v>
      </c>
      <c r="F34" s="9"/>
    </row>
    <row r="35" ht="27.75" customHeight="1" spans="1:6">
      <c r="A35" s="6">
        <v>33</v>
      </c>
      <c r="B35" s="7" t="s">
        <v>33</v>
      </c>
      <c r="C35" s="7" t="str">
        <f>"202107311019"</f>
        <v>202107311019</v>
      </c>
      <c r="D35" s="7" t="s">
        <v>45</v>
      </c>
      <c r="E35" s="8">
        <v>62.9</v>
      </c>
      <c r="F35" s="9"/>
    </row>
    <row r="36" ht="27.75" customHeight="1" spans="1:6">
      <c r="A36" s="6">
        <v>34</v>
      </c>
      <c r="B36" s="7" t="s">
        <v>33</v>
      </c>
      <c r="C36" s="7" t="str">
        <f>"202107311301"</f>
        <v>202107311301</v>
      </c>
      <c r="D36" s="12" t="s">
        <v>46</v>
      </c>
      <c r="E36" s="8">
        <v>62.2</v>
      </c>
      <c r="F36" s="9" t="s">
        <v>32</v>
      </c>
    </row>
    <row r="37" ht="27.75" customHeight="1" spans="1:6">
      <c r="A37" s="6">
        <v>35</v>
      </c>
      <c r="B37" s="7" t="s">
        <v>33</v>
      </c>
      <c r="C37" s="7" t="str">
        <f>"202107311103"</f>
        <v>202107311103</v>
      </c>
      <c r="D37" s="12" t="s">
        <v>47</v>
      </c>
      <c r="E37" s="8">
        <v>55.3</v>
      </c>
      <c r="F37" s="9" t="s">
        <v>32</v>
      </c>
    </row>
  </sheetData>
  <sheetProtection selectLockedCells="1" selectUnlockedCells="1"/>
  <autoFilter ref="A1:F37">
    <extLst/>
  </autoFilter>
  <mergeCells count="1">
    <mergeCell ref="A1:F1"/>
  </mergeCells>
  <conditionalFormatting sqref="D2">
    <cfRule type="duplicateValues" dxfId="0" priority="7"/>
  </conditionalFormatting>
  <conditionalFormatting sqref="C3:C37">
    <cfRule type="duplicateValues" dxfId="0" priority="1"/>
  </conditionalFormatting>
  <printOptions horizontalCentered="1"/>
  <pageMargins left="0.708661417322835" right="0.708661417322835" top="0.590551181102362" bottom="0.590551181102362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rsc-gd</dc:creator>
  <cp:lastModifiedBy>wlp</cp:lastModifiedBy>
  <dcterms:created xsi:type="dcterms:W3CDTF">2006-09-16T00:00:00Z</dcterms:created>
  <dcterms:modified xsi:type="dcterms:W3CDTF">2021-08-04T11:58:32Z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95B39BCDB8DA4EC4AA35C5D3CD2F34A3</vt:lpwstr>
  </property>
</Properties>
</file>