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F12" i="2"/>
  <c r="F11"/>
  <c r="F10"/>
  <c r="F9"/>
  <c r="F8"/>
  <c r="F7"/>
  <c r="F6"/>
  <c r="F5"/>
  <c r="F4"/>
  <c r="F3"/>
  <c r="F2"/>
  <c r="F1"/>
  <c r="H30" i="1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</calcChain>
</file>

<file path=xl/sharedStrings.xml><?xml version="1.0" encoding="utf-8"?>
<sst xmlns="http://schemas.openxmlformats.org/spreadsheetml/2006/main" count="101" uniqueCount="60">
  <si>
    <t>山东寿光检测集团有限公司拟录用人员名单公示</t>
  </si>
  <si>
    <t>岗位</t>
  </si>
  <si>
    <t>姓名</t>
  </si>
  <si>
    <t>性别</t>
  </si>
  <si>
    <t>准考证号</t>
  </si>
  <si>
    <t>第一成绩</t>
  </si>
  <si>
    <t>面试成绩</t>
  </si>
  <si>
    <t>综合成绩</t>
  </si>
  <si>
    <t>名次</t>
  </si>
  <si>
    <t>文　萍</t>
  </si>
  <si>
    <t>女</t>
  </si>
  <si>
    <t>研发人员</t>
  </si>
  <si>
    <t>李晓林</t>
  </si>
  <si>
    <t>于耐丽</t>
  </si>
  <si>
    <t>张玉娇</t>
  </si>
  <si>
    <t>办公室文员</t>
  </si>
  <si>
    <t>彭　婷</t>
  </si>
  <si>
    <t>2021012802</t>
  </si>
  <si>
    <t>曹　群</t>
  </si>
  <si>
    <t>男</t>
  </si>
  <si>
    <t>2021012806</t>
  </si>
  <si>
    <t>实验室操作员</t>
  </si>
  <si>
    <t>刘　轶</t>
  </si>
  <si>
    <t>李慧杰</t>
  </si>
  <si>
    <t>郑艳玲</t>
  </si>
  <si>
    <t>张安麒</t>
  </si>
  <si>
    <t>刘志亭</t>
  </si>
  <si>
    <t>王景滢</t>
  </si>
  <si>
    <t>李玉慧</t>
  </si>
  <si>
    <t>计量检测员</t>
  </si>
  <si>
    <t>李雪琪</t>
  </si>
  <si>
    <t>魏文惠</t>
  </si>
  <si>
    <t>张一卓</t>
  </si>
  <si>
    <t>姜　宁</t>
  </si>
  <si>
    <t>环境项目管理人员</t>
  </si>
  <si>
    <t>纪昭宇</t>
  </si>
  <si>
    <t>魏翠玉</t>
  </si>
  <si>
    <t>环境采样人员</t>
  </si>
  <si>
    <t>董艳良</t>
  </si>
  <si>
    <t>李晓明</t>
  </si>
  <si>
    <t>预算员</t>
  </si>
  <si>
    <t>王　胤</t>
  </si>
  <si>
    <t>唐　敏</t>
  </si>
  <si>
    <t>财务会计</t>
  </si>
  <si>
    <t>杨智强</t>
  </si>
  <si>
    <t>张政宇</t>
  </si>
  <si>
    <t>业务部客服</t>
  </si>
  <si>
    <t>赵璐瑶</t>
  </si>
  <si>
    <t>王梦瑶</t>
  </si>
  <si>
    <t>李　军</t>
  </si>
  <si>
    <t>高俊伟</t>
  </si>
  <si>
    <t>董　冰</t>
  </si>
  <si>
    <t>张晓琪</t>
  </si>
  <si>
    <t>韩金宁</t>
  </si>
  <si>
    <t>黄闫艳</t>
  </si>
  <si>
    <t>张增瑞</t>
  </si>
  <si>
    <t>陈秋颖</t>
  </si>
  <si>
    <t>李国贝</t>
  </si>
  <si>
    <t>王　雪</t>
  </si>
  <si>
    <t>高级经济顾问
（或总助）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</si>
</sst>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22" zoomScale="145" zoomScaleNormal="145" workbookViewId="0">
      <selection activeCell="F29" sqref="F29"/>
    </sheetView>
  </sheetViews>
  <sheetFormatPr defaultColWidth="9" defaultRowHeight="13.5"/>
  <cols>
    <col min="1" max="1" width="13.375" style="13" customWidth="1"/>
    <col min="2" max="2" width="10.5" style="13" customWidth="1"/>
    <col min="3" max="3" width="7" style="13" customWidth="1"/>
    <col min="4" max="4" width="12.625" style="13" customWidth="1"/>
    <col min="5" max="7" width="12.125" style="13" customWidth="1"/>
    <col min="8" max="8" width="7.625" style="13" customWidth="1"/>
    <col min="9" max="9" width="37.125" style="13" customWidth="1"/>
    <col min="10" max="16384" width="9" style="13"/>
  </cols>
  <sheetData>
    <row r="1" spans="1:8" ht="45" customHeight="1">
      <c r="A1" s="20" t="s">
        <v>0</v>
      </c>
      <c r="B1" s="21"/>
      <c r="C1" s="21"/>
      <c r="D1" s="21"/>
      <c r="E1" s="21"/>
      <c r="F1" s="21"/>
      <c r="G1" s="21"/>
      <c r="H1" s="21"/>
    </row>
    <row r="2" spans="1:8" ht="20.100000000000001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pans="1:8" ht="39" customHeight="1">
      <c r="A3" s="19" t="s">
        <v>59</v>
      </c>
      <c r="B3" s="1" t="s">
        <v>9</v>
      </c>
      <c r="C3" s="2" t="s">
        <v>10</v>
      </c>
      <c r="D3" s="2">
        <v>2021012801</v>
      </c>
      <c r="E3" s="2">
        <v>93.04</v>
      </c>
      <c r="F3" s="2">
        <v>90.3</v>
      </c>
      <c r="G3" s="2">
        <f t="shared" ref="G3:G30" si="0">(E3*40%)+(F3*60%)</f>
        <v>91.396000000000001</v>
      </c>
      <c r="H3" s="7">
        <f>RANK(G3,G$3:G$3)</f>
        <v>1</v>
      </c>
    </row>
    <row r="4" spans="1:8" ht="20.100000000000001" customHeight="1">
      <c r="A4" s="22" t="s">
        <v>11</v>
      </c>
      <c r="B4" s="1" t="s">
        <v>12</v>
      </c>
      <c r="C4" s="2" t="s">
        <v>10</v>
      </c>
      <c r="D4" s="2">
        <v>2021012802</v>
      </c>
      <c r="E4" s="2">
        <v>91.4</v>
      </c>
      <c r="F4" s="2">
        <v>88.28</v>
      </c>
      <c r="G4" s="2">
        <f t="shared" si="0"/>
        <v>89.528000000000006</v>
      </c>
      <c r="H4" s="15">
        <f>RANK(G4,G$4:G$6)</f>
        <v>1</v>
      </c>
    </row>
    <row r="5" spans="1:8" ht="20.100000000000001" customHeight="1">
      <c r="A5" s="22"/>
      <c r="B5" s="1" t="s">
        <v>13</v>
      </c>
      <c r="C5" s="2" t="s">
        <v>10</v>
      </c>
      <c r="D5" s="2">
        <v>2021012803</v>
      </c>
      <c r="E5" s="2">
        <v>89</v>
      </c>
      <c r="F5" s="2">
        <v>89.36</v>
      </c>
      <c r="G5" s="2">
        <f t="shared" si="0"/>
        <v>89.215999999999994</v>
      </c>
      <c r="H5" s="7">
        <f>RANK(G5,G$4:G$6)</f>
        <v>2</v>
      </c>
    </row>
    <row r="6" spans="1:8" ht="20.100000000000001" customHeight="1">
      <c r="A6" s="22"/>
      <c r="B6" s="1" t="s">
        <v>14</v>
      </c>
      <c r="C6" s="2" t="s">
        <v>10</v>
      </c>
      <c r="D6" s="2">
        <v>2021012801</v>
      </c>
      <c r="E6" s="2">
        <v>71.28</v>
      </c>
      <c r="F6" s="2">
        <v>85.72</v>
      </c>
      <c r="G6" s="2">
        <f t="shared" si="0"/>
        <v>79.944000000000003</v>
      </c>
      <c r="H6" s="7">
        <f>RANK(G6,G$4:G$6)</f>
        <v>3</v>
      </c>
    </row>
    <row r="7" spans="1:8" ht="20.100000000000001" customHeight="1">
      <c r="A7" s="23" t="s">
        <v>15</v>
      </c>
      <c r="B7" s="17" t="s">
        <v>16</v>
      </c>
      <c r="C7" s="16" t="s">
        <v>10</v>
      </c>
      <c r="D7" s="16" t="s">
        <v>17</v>
      </c>
      <c r="E7" s="16">
        <v>89.04</v>
      </c>
      <c r="F7" s="2">
        <v>89.98</v>
      </c>
      <c r="G7" s="2">
        <f t="shared" si="0"/>
        <v>89.603999999999999</v>
      </c>
      <c r="H7" s="7">
        <f>RANK(G7,G$7:G$8)</f>
        <v>1</v>
      </c>
    </row>
    <row r="8" spans="1:8" ht="20.100000000000001" customHeight="1">
      <c r="A8" s="23"/>
      <c r="B8" s="17" t="s">
        <v>18</v>
      </c>
      <c r="C8" s="16" t="s">
        <v>19</v>
      </c>
      <c r="D8" s="16" t="s">
        <v>20</v>
      </c>
      <c r="E8" s="16">
        <v>87.96</v>
      </c>
      <c r="F8" s="2">
        <v>87.98</v>
      </c>
      <c r="G8" s="2">
        <f t="shared" si="0"/>
        <v>87.971999999999994</v>
      </c>
      <c r="H8" s="7">
        <f>RANK(G8,G$7:G$8)</f>
        <v>2</v>
      </c>
    </row>
    <row r="9" spans="1:8" ht="20.100000000000001" customHeight="1">
      <c r="A9" s="24" t="s">
        <v>21</v>
      </c>
      <c r="B9" s="5" t="s">
        <v>22</v>
      </c>
      <c r="C9" s="4" t="s">
        <v>19</v>
      </c>
      <c r="D9" s="4">
        <v>2021012805</v>
      </c>
      <c r="E9" s="4">
        <v>87.8</v>
      </c>
      <c r="F9" s="4">
        <v>89.7</v>
      </c>
      <c r="G9" s="4">
        <f t="shared" si="0"/>
        <v>88.94</v>
      </c>
      <c r="H9" s="7">
        <f t="shared" ref="H9:H15" si="1">RANK(G9,G$9:G$15)</f>
        <v>1</v>
      </c>
    </row>
    <row r="10" spans="1:8" ht="20.100000000000001" customHeight="1">
      <c r="A10" s="22"/>
      <c r="B10" s="18" t="s">
        <v>23</v>
      </c>
      <c r="C10" s="2" t="s">
        <v>10</v>
      </c>
      <c r="D10" s="2">
        <v>2021012813</v>
      </c>
      <c r="E10" s="2">
        <v>90.48</v>
      </c>
      <c r="F10" s="2">
        <v>86.02</v>
      </c>
      <c r="G10" s="2">
        <f t="shared" si="0"/>
        <v>87.804000000000002</v>
      </c>
      <c r="H10" s="7">
        <f t="shared" si="1"/>
        <v>2</v>
      </c>
    </row>
    <row r="11" spans="1:8" ht="20.100000000000001" customHeight="1">
      <c r="A11" s="22"/>
      <c r="B11" s="1" t="s">
        <v>24</v>
      </c>
      <c r="C11" s="2" t="s">
        <v>10</v>
      </c>
      <c r="D11" s="2">
        <v>2021012802</v>
      </c>
      <c r="E11" s="2">
        <v>88.14</v>
      </c>
      <c r="F11" s="2">
        <v>85.22</v>
      </c>
      <c r="G11" s="2">
        <f t="shared" si="0"/>
        <v>86.388000000000005</v>
      </c>
      <c r="H11" s="7">
        <f t="shared" si="1"/>
        <v>3</v>
      </c>
    </row>
    <row r="12" spans="1:8" ht="20.100000000000001" customHeight="1">
      <c r="A12" s="22"/>
      <c r="B12" s="1" t="s">
        <v>25</v>
      </c>
      <c r="C12" s="2" t="s">
        <v>19</v>
      </c>
      <c r="D12" s="2">
        <v>2021012801</v>
      </c>
      <c r="E12" s="2">
        <v>87.6</v>
      </c>
      <c r="F12" s="2">
        <v>85.28</v>
      </c>
      <c r="G12" s="2">
        <f t="shared" si="0"/>
        <v>86.207999999999998</v>
      </c>
      <c r="H12" s="7">
        <f t="shared" si="1"/>
        <v>4</v>
      </c>
    </row>
    <row r="13" spans="1:8" ht="20.100000000000001" customHeight="1">
      <c r="A13" s="22"/>
      <c r="B13" s="1" t="s">
        <v>26</v>
      </c>
      <c r="C13" s="2" t="s">
        <v>19</v>
      </c>
      <c r="D13" s="2">
        <v>2021012803</v>
      </c>
      <c r="E13" s="2">
        <v>85.36</v>
      </c>
      <c r="F13" s="2">
        <v>86.36</v>
      </c>
      <c r="G13" s="2">
        <f t="shared" si="0"/>
        <v>85.96</v>
      </c>
      <c r="H13" s="7">
        <f t="shared" si="1"/>
        <v>5</v>
      </c>
    </row>
    <row r="14" spans="1:8" ht="20.100000000000001" customHeight="1">
      <c r="A14" s="22"/>
      <c r="B14" s="18" t="s">
        <v>27</v>
      </c>
      <c r="C14" s="2" t="s">
        <v>10</v>
      </c>
      <c r="D14" s="2">
        <v>2021012809</v>
      </c>
      <c r="E14" s="2">
        <v>84.52</v>
      </c>
      <c r="F14" s="2">
        <v>86.76</v>
      </c>
      <c r="G14" s="2">
        <f t="shared" si="0"/>
        <v>85.864000000000004</v>
      </c>
      <c r="H14" s="7">
        <f t="shared" si="1"/>
        <v>6</v>
      </c>
    </row>
    <row r="15" spans="1:8" ht="20.100000000000001" customHeight="1">
      <c r="A15" s="22"/>
      <c r="B15" s="1" t="s">
        <v>28</v>
      </c>
      <c r="C15" s="2" t="s">
        <v>10</v>
      </c>
      <c r="D15" s="2">
        <v>2021012804</v>
      </c>
      <c r="E15" s="2">
        <v>81.92</v>
      </c>
      <c r="F15" s="2">
        <v>85.24</v>
      </c>
      <c r="G15" s="2">
        <f t="shared" si="0"/>
        <v>83.912000000000006</v>
      </c>
      <c r="H15" s="7">
        <f t="shared" si="1"/>
        <v>7</v>
      </c>
    </row>
    <row r="16" spans="1:8" ht="20.100000000000001" customHeight="1">
      <c r="A16" s="24" t="s">
        <v>29</v>
      </c>
      <c r="B16" s="5" t="s">
        <v>30</v>
      </c>
      <c r="C16" s="5" t="s">
        <v>10</v>
      </c>
      <c r="D16" s="4">
        <v>2021012815</v>
      </c>
      <c r="E16" s="4">
        <v>85.563999999999993</v>
      </c>
      <c r="F16" s="4">
        <v>89.82</v>
      </c>
      <c r="G16" s="2">
        <f t="shared" si="0"/>
        <v>88.117599999999996</v>
      </c>
      <c r="H16" s="7">
        <f>RANK(G16,G$16:G$19)</f>
        <v>1</v>
      </c>
    </row>
    <row r="17" spans="1:8" ht="20.100000000000001" customHeight="1">
      <c r="A17" s="22"/>
      <c r="B17" s="1" t="s">
        <v>31</v>
      </c>
      <c r="C17" s="1" t="s">
        <v>10</v>
      </c>
      <c r="D17" s="2">
        <v>2021012804</v>
      </c>
      <c r="E17" s="2">
        <v>86.6</v>
      </c>
      <c r="F17" s="2">
        <v>87.3</v>
      </c>
      <c r="G17" s="2">
        <f t="shared" si="0"/>
        <v>87.02</v>
      </c>
      <c r="H17" s="7">
        <f>RANK(G17,G$16:G$19)</f>
        <v>2</v>
      </c>
    </row>
    <row r="18" spans="1:8" ht="20.100000000000001" customHeight="1">
      <c r="A18" s="22"/>
      <c r="B18" s="1" t="s">
        <v>32</v>
      </c>
      <c r="C18" s="1" t="s">
        <v>19</v>
      </c>
      <c r="D18" s="2">
        <v>2021012801</v>
      </c>
      <c r="E18" s="2">
        <v>86.64</v>
      </c>
      <c r="F18" s="2">
        <v>86.9</v>
      </c>
      <c r="G18" s="2">
        <f t="shared" si="0"/>
        <v>86.796000000000006</v>
      </c>
      <c r="H18" s="7">
        <f>RANK(G18,G$16:G$19)</f>
        <v>3</v>
      </c>
    </row>
    <row r="19" spans="1:8" ht="20.100000000000001" customHeight="1">
      <c r="A19" s="22"/>
      <c r="B19" s="1" t="s">
        <v>33</v>
      </c>
      <c r="C19" s="1" t="s">
        <v>19</v>
      </c>
      <c r="D19" s="2">
        <v>2021012802</v>
      </c>
      <c r="E19" s="2">
        <v>87.516000000000005</v>
      </c>
      <c r="F19" s="2">
        <v>85</v>
      </c>
      <c r="G19" s="2">
        <f t="shared" si="0"/>
        <v>86.006399999999999</v>
      </c>
      <c r="H19" s="7">
        <f>RANK(G19,G$16:G$19)</f>
        <v>4</v>
      </c>
    </row>
    <row r="20" spans="1:8" ht="20.100000000000001" customHeight="1">
      <c r="A20" s="25" t="s">
        <v>34</v>
      </c>
      <c r="B20" s="5" t="s">
        <v>35</v>
      </c>
      <c r="C20" s="5" t="s">
        <v>19</v>
      </c>
      <c r="D20" s="4">
        <v>2021012804</v>
      </c>
      <c r="E20" s="4">
        <v>81.92</v>
      </c>
      <c r="F20" s="4">
        <v>87.16</v>
      </c>
      <c r="G20" s="2">
        <f t="shared" si="0"/>
        <v>85.063999999999993</v>
      </c>
      <c r="H20" s="7">
        <f>RANK(G20,G$20:G$21)</f>
        <v>1</v>
      </c>
    </row>
    <row r="21" spans="1:8" ht="20.100000000000001" customHeight="1">
      <c r="A21" s="26"/>
      <c r="B21" s="1" t="s">
        <v>36</v>
      </c>
      <c r="C21" s="1" t="s">
        <v>10</v>
      </c>
      <c r="D21" s="2">
        <v>2021012802</v>
      </c>
      <c r="E21" s="2">
        <v>76.680000000000007</v>
      </c>
      <c r="F21" s="2">
        <v>86.3</v>
      </c>
      <c r="G21" s="2">
        <f t="shared" si="0"/>
        <v>82.451999999999998</v>
      </c>
      <c r="H21" s="7">
        <f>RANK(G21,G$20:G$21)</f>
        <v>2</v>
      </c>
    </row>
    <row r="22" spans="1:8" ht="20.100000000000001" customHeight="1">
      <c r="A22" s="24" t="s">
        <v>37</v>
      </c>
      <c r="B22" s="5" t="s">
        <v>38</v>
      </c>
      <c r="C22" s="5" t="s">
        <v>19</v>
      </c>
      <c r="D22" s="4">
        <v>2021012806</v>
      </c>
      <c r="E22" s="4">
        <v>83</v>
      </c>
      <c r="F22" s="4">
        <v>85.1</v>
      </c>
      <c r="G22" s="2">
        <f t="shared" si="0"/>
        <v>84.26</v>
      </c>
      <c r="H22" s="7">
        <f>RANK(G22,G$22:G$23)</f>
        <v>1</v>
      </c>
    </row>
    <row r="23" spans="1:8" ht="20.100000000000001" customHeight="1">
      <c r="A23" s="22"/>
      <c r="B23" s="1" t="s">
        <v>39</v>
      </c>
      <c r="C23" s="1" t="s">
        <v>19</v>
      </c>
      <c r="D23" s="2">
        <v>2021012801</v>
      </c>
      <c r="E23" s="2">
        <v>82.34</v>
      </c>
      <c r="F23" s="2">
        <v>84.76</v>
      </c>
      <c r="G23" s="2">
        <f t="shared" si="0"/>
        <v>83.792000000000002</v>
      </c>
      <c r="H23" s="7">
        <f>RANK(G23,G$22:G$23)</f>
        <v>2</v>
      </c>
    </row>
    <row r="24" spans="1:8" ht="20.100000000000001" customHeight="1">
      <c r="A24" s="24" t="s">
        <v>40</v>
      </c>
      <c r="B24" s="5" t="s">
        <v>41</v>
      </c>
      <c r="C24" s="5" t="s">
        <v>19</v>
      </c>
      <c r="D24" s="4">
        <v>2021012802</v>
      </c>
      <c r="E24" s="4">
        <v>89.04</v>
      </c>
      <c r="F24" s="4">
        <v>85.44</v>
      </c>
      <c r="G24" s="2">
        <f t="shared" si="0"/>
        <v>86.88</v>
      </c>
      <c r="H24" s="7">
        <f>RANK(G24,G$24:G$25)</f>
        <v>1</v>
      </c>
    </row>
    <row r="25" spans="1:8" ht="20.100000000000001" customHeight="1">
      <c r="A25" s="22"/>
      <c r="B25" s="1" t="s">
        <v>42</v>
      </c>
      <c r="C25" s="1" t="s">
        <v>10</v>
      </c>
      <c r="D25" s="2">
        <v>2021012801</v>
      </c>
      <c r="E25" s="2">
        <v>70.5</v>
      </c>
      <c r="F25" s="2">
        <v>88.96</v>
      </c>
      <c r="G25" s="2">
        <f t="shared" si="0"/>
        <v>81.575999999999993</v>
      </c>
      <c r="H25" s="7">
        <f>RANK(G25,G$24:G$25)</f>
        <v>2</v>
      </c>
    </row>
    <row r="26" spans="1:8" ht="20.100000000000001" customHeight="1">
      <c r="A26" s="24" t="s">
        <v>43</v>
      </c>
      <c r="B26" s="5" t="s">
        <v>44</v>
      </c>
      <c r="C26" s="5" t="s">
        <v>19</v>
      </c>
      <c r="D26" s="4">
        <v>2021012808</v>
      </c>
      <c r="E26" s="4">
        <v>89.46</v>
      </c>
      <c r="F26" s="4">
        <v>86.46</v>
      </c>
      <c r="G26" s="2">
        <f t="shared" si="0"/>
        <v>87.66</v>
      </c>
      <c r="H26" s="7">
        <f>RANK(G26,G$26:G$27)</f>
        <v>1</v>
      </c>
    </row>
    <row r="27" spans="1:8" ht="20.100000000000001" customHeight="1">
      <c r="A27" s="22"/>
      <c r="B27" s="1" t="s">
        <v>45</v>
      </c>
      <c r="C27" s="1" t="s">
        <v>19</v>
      </c>
      <c r="D27" s="2">
        <v>2021012803</v>
      </c>
      <c r="E27" s="2">
        <v>83.88</v>
      </c>
      <c r="F27" s="2">
        <v>86.82</v>
      </c>
      <c r="G27" s="2">
        <f t="shared" si="0"/>
        <v>85.644000000000005</v>
      </c>
      <c r="H27" s="7">
        <f>RANK(G27,G$26:G$27)</f>
        <v>2</v>
      </c>
    </row>
    <row r="28" spans="1:8" ht="20.100000000000001" customHeight="1">
      <c r="A28" s="24" t="s">
        <v>46</v>
      </c>
      <c r="B28" s="5" t="s">
        <v>47</v>
      </c>
      <c r="C28" s="5" t="s">
        <v>10</v>
      </c>
      <c r="D28" s="4">
        <v>2021012803</v>
      </c>
      <c r="E28" s="4">
        <v>88.26</v>
      </c>
      <c r="F28" s="4">
        <v>88.98</v>
      </c>
      <c r="G28" s="2">
        <f t="shared" si="0"/>
        <v>88.691999999999993</v>
      </c>
      <c r="H28" s="7">
        <f>RANK(G28,G$28:G$30)</f>
        <v>1</v>
      </c>
    </row>
    <row r="29" spans="1:8" ht="20.100000000000001" customHeight="1">
      <c r="A29" s="22"/>
      <c r="B29" s="1" t="s">
        <v>48</v>
      </c>
      <c r="C29" s="1" t="s">
        <v>10</v>
      </c>
      <c r="D29" s="2">
        <v>2021012804</v>
      </c>
      <c r="E29" s="2">
        <v>87.26</v>
      </c>
      <c r="F29" s="2">
        <v>87.08</v>
      </c>
      <c r="G29" s="2">
        <f t="shared" si="0"/>
        <v>87.152000000000001</v>
      </c>
      <c r="H29" s="7">
        <f>RANK(G29,G$28:G$30)</f>
        <v>2</v>
      </c>
    </row>
    <row r="30" spans="1:8" ht="20.100000000000001" customHeight="1">
      <c r="A30" s="22"/>
      <c r="B30" s="1" t="s">
        <v>49</v>
      </c>
      <c r="C30" s="1" t="s">
        <v>10</v>
      </c>
      <c r="D30" s="2">
        <v>2021012805</v>
      </c>
      <c r="E30" s="2">
        <v>82.76</v>
      </c>
      <c r="F30" s="2">
        <v>86.52</v>
      </c>
      <c r="G30" s="2">
        <f t="shared" si="0"/>
        <v>85.016000000000005</v>
      </c>
      <c r="H30" s="7">
        <f>RANK(G30,G$28:G$30)</f>
        <v>3</v>
      </c>
    </row>
  </sheetData>
  <sortState ref="B16:H19">
    <sortCondition ref="H16:H19"/>
  </sortState>
  <mergeCells count="10">
    <mergeCell ref="A20:A21"/>
    <mergeCell ref="A22:A23"/>
    <mergeCell ref="A24:A25"/>
    <mergeCell ref="A26:A27"/>
    <mergeCell ref="A28:A30"/>
    <mergeCell ref="A1:H1"/>
    <mergeCell ref="A4:A6"/>
    <mergeCell ref="A7:A8"/>
    <mergeCell ref="A9:A15"/>
    <mergeCell ref="A16:A19"/>
  </mergeCells>
  <phoneticPr fontId="4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zoomScale="160" zoomScaleNormal="160" workbookViewId="0">
      <selection sqref="A1:F12"/>
    </sheetView>
  </sheetViews>
  <sheetFormatPr defaultColWidth="9" defaultRowHeight="13.5"/>
  <cols>
    <col min="3" max="3" width="11.5"/>
    <col min="4" max="4" width="15.625" customWidth="1"/>
  </cols>
  <sheetData>
    <row r="1" spans="1:7" ht="14.25">
      <c r="A1" s="1" t="s">
        <v>47</v>
      </c>
      <c r="B1" s="1" t="s">
        <v>10</v>
      </c>
      <c r="C1" s="2">
        <v>2020012803</v>
      </c>
      <c r="D1" s="3">
        <v>93.1</v>
      </c>
      <c r="E1" s="2">
        <v>81</v>
      </c>
      <c r="F1" s="2">
        <f t="shared" ref="F1:F12" si="0">(D1*60%)+(E1*40%)</f>
        <v>88.26</v>
      </c>
      <c r="G1" s="2"/>
    </row>
    <row r="2" spans="1:7" ht="14.25">
      <c r="A2" s="1" t="s">
        <v>48</v>
      </c>
      <c r="B2" s="1" t="s">
        <v>10</v>
      </c>
      <c r="C2" s="2">
        <v>2020012804</v>
      </c>
      <c r="D2" s="3">
        <v>92.1</v>
      </c>
      <c r="E2" s="2">
        <v>80</v>
      </c>
      <c r="F2" s="2">
        <f t="shared" si="0"/>
        <v>87.26</v>
      </c>
      <c r="G2" s="2"/>
    </row>
    <row r="3" spans="1:7" ht="14.25">
      <c r="A3" s="1" t="s">
        <v>49</v>
      </c>
      <c r="B3" s="1" t="s">
        <v>10</v>
      </c>
      <c r="C3" s="2">
        <v>2020012805</v>
      </c>
      <c r="D3" s="3">
        <v>90.6</v>
      </c>
      <c r="E3" s="2">
        <v>71</v>
      </c>
      <c r="F3" s="2">
        <f t="shared" si="0"/>
        <v>82.76</v>
      </c>
      <c r="G3" s="2"/>
    </row>
    <row r="4" spans="1:7" ht="14.25">
      <c r="A4" s="1" t="s">
        <v>50</v>
      </c>
      <c r="B4" s="1" t="s">
        <v>10</v>
      </c>
      <c r="C4" s="2">
        <v>2020012802</v>
      </c>
      <c r="D4" s="3">
        <v>90.8</v>
      </c>
      <c r="E4" s="2">
        <v>70</v>
      </c>
      <c r="F4" s="2">
        <f t="shared" si="0"/>
        <v>82.48</v>
      </c>
      <c r="G4" s="2"/>
    </row>
    <row r="5" spans="1:7" ht="14.25">
      <c r="A5" s="1" t="s">
        <v>51</v>
      </c>
      <c r="B5" s="1" t="s">
        <v>19</v>
      </c>
      <c r="C5" s="2">
        <v>2020012809</v>
      </c>
      <c r="D5" s="3">
        <v>81.599999999999994</v>
      </c>
      <c r="E5" s="2">
        <v>59</v>
      </c>
      <c r="F5" s="2">
        <f t="shared" si="0"/>
        <v>72.56</v>
      </c>
      <c r="G5" s="2"/>
    </row>
    <row r="6" spans="1:7" ht="14.25">
      <c r="A6" s="1" t="s">
        <v>52</v>
      </c>
      <c r="B6" s="1" t="s">
        <v>10</v>
      </c>
      <c r="C6" s="2">
        <v>2020012808</v>
      </c>
      <c r="D6" s="3">
        <v>81.400000000000006</v>
      </c>
      <c r="E6" s="2">
        <v>58</v>
      </c>
      <c r="F6" s="2">
        <f t="shared" si="0"/>
        <v>72.040000000000006</v>
      </c>
      <c r="G6" s="2"/>
    </row>
    <row r="7" spans="1:7" ht="14.25">
      <c r="A7" s="1" t="s">
        <v>53</v>
      </c>
      <c r="B7" s="1" t="s">
        <v>19</v>
      </c>
      <c r="C7" s="2">
        <v>2020012810</v>
      </c>
      <c r="D7" s="3">
        <v>79.7</v>
      </c>
      <c r="E7" s="2">
        <v>55</v>
      </c>
      <c r="F7" s="2">
        <f t="shared" si="0"/>
        <v>69.819999999999993</v>
      </c>
      <c r="G7" s="2"/>
    </row>
    <row r="8" spans="1:7" ht="14.25">
      <c r="A8" s="1" t="s">
        <v>54</v>
      </c>
      <c r="B8" s="1" t="s">
        <v>10</v>
      </c>
      <c r="C8" s="2">
        <v>2020012806</v>
      </c>
      <c r="D8" s="3">
        <v>79.599999999999994</v>
      </c>
      <c r="E8" s="2">
        <v>55</v>
      </c>
      <c r="F8" s="2">
        <f t="shared" si="0"/>
        <v>69.760000000000005</v>
      </c>
      <c r="G8" s="4"/>
    </row>
    <row r="9" spans="1:7" ht="14.25">
      <c r="A9" s="1" t="s">
        <v>55</v>
      </c>
      <c r="B9" s="1" t="s">
        <v>19</v>
      </c>
      <c r="C9" s="2">
        <v>2020012811</v>
      </c>
      <c r="D9" s="3">
        <v>81.599999999999994</v>
      </c>
      <c r="E9" s="2">
        <v>50</v>
      </c>
      <c r="F9" s="2">
        <f t="shared" si="0"/>
        <v>68.959999999999994</v>
      </c>
      <c r="G9" s="2"/>
    </row>
    <row r="10" spans="1:7" ht="14.25">
      <c r="A10" s="5" t="s">
        <v>56</v>
      </c>
      <c r="B10" s="5" t="s">
        <v>10</v>
      </c>
      <c r="C10" s="4">
        <v>2020012801</v>
      </c>
      <c r="D10" s="6">
        <v>79.8</v>
      </c>
      <c r="E10" s="4">
        <v>49</v>
      </c>
      <c r="F10" s="4">
        <f t="shared" si="0"/>
        <v>67.48</v>
      </c>
      <c r="G10" s="2"/>
    </row>
    <row r="11" spans="1:7" ht="14.25">
      <c r="A11" s="1" t="s">
        <v>57</v>
      </c>
      <c r="B11" s="1" t="s">
        <v>10</v>
      </c>
      <c r="C11" s="2">
        <v>2020012807</v>
      </c>
      <c r="D11" s="3">
        <v>81.8</v>
      </c>
      <c r="E11" s="2">
        <v>41</v>
      </c>
      <c r="F11" s="2">
        <f t="shared" si="0"/>
        <v>65.48</v>
      </c>
      <c r="G11" s="2"/>
    </row>
    <row r="12" spans="1:7" ht="14.25">
      <c r="A12" s="1" t="s">
        <v>58</v>
      </c>
      <c r="B12" s="1" t="s">
        <v>10</v>
      </c>
      <c r="C12" s="2">
        <v>2020012812</v>
      </c>
      <c r="D12" s="3">
        <v>82.1</v>
      </c>
      <c r="E12" s="2">
        <v>0</v>
      </c>
      <c r="F12" s="2">
        <f t="shared" si="0"/>
        <v>49.26</v>
      </c>
      <c r="G12" s="2"/>
    </row>
    <row r="13" spans="1:7" ht="14.25">
      <c r="A13" s="7"/>
      <c r="B13" s="1"/>
      <c r="C13" s="1"/>
      <c r="D13" s="2"/>
      <c r="E13" s="3"/>
      <c r="F13" s="2"/>
      <c r="G13" s="2"/>
    </row>
    <row r="14" spans="1:7" ht="14.25">
      <c r="A14" s="7"/>
      <c r="B14" s="1"/>
      <c r="C14" s="1"/>
      <c r="D14" s="2"/>
      <c r="E14" s="3"/>
      <c r="F14" s="2"/>
      <c r="G14" s="2"/>
    </row>
    <row r="15" spans="1:7" ht="14.25">
      <c r="A15" s="8"/>
      <c r="B15" s="9"/>
      <c r="C15" s="9"/>
      <c r="D15" s="10"/>
      <c r="E15" s="11"/>
      <c r="F15" s="10"/>
      <c r="G15" s="10"/>
    </row>
    <row r="16" spans="1:7" ht="14.25">
      <c r="A16" s="8"/>
      <c r="B16" s="12"/>
      <c r="C16" s="10"/>
      <c r="D16" s="10"/>
      <c r="E16" s="11"/>
      <c r="F16" s="10"/>
      <c r="G16" s="10"/>
    </row>
  </sheetData>
  <sortState ref="A2:F16">
    <sortCondition descending="1" ref="F2"/>
  </sortState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</cp:lastModifiedBy>
  <cp:lastPrinted>2021-02-19T06:17:35Z</cp:lastPrinted>
  <dcterms:created xsi:type="dcterms:W3CDTF">2021-01-29T00:47:00Z</dcterms:created>
  <dcterms:modified xsi:type="dcterms:W3CDTF">2021-02-19T06:17:55Z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