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<sst xmlns="http://schemas.openxmlformats.org/spreadsheetml/2006/main" count="82" uniqueCount="52">
  <si>
    <t>南昌市供销合作社社属企业招聘工作人员入闱考察人员名单</t>
  </si>
  <si>
    <t>序号</t>
  </si>
  <si>
    <t>岗位</t>
  </si>
  <si>
    <t>姓 名</t>
  </si>
  <si>
    <t>笔试成绩</t>
  </si>
  <si>
    <t>面试成绩</t>
  </si>
  <si>
    <t>加试成绩</t>
  </si>
  <si>
    <t>综合成绩</t>
  </si>
  <si>
    <t>排名</t>
  </si>
  <si>
    <t>岗位一</t>
  </si>
  <si>
    <t>李烨慧</t>
  </si>
  <si>
    <t>1</t>
  </si>
  <si>
    <t>李亚妮</t>
  </si>
  <si>
    <t>樊  云</t>
  </si>
  <si>
    <t>邹雨晴</t>
  </si>
  <si>
    <t>金  月</t>
  </si>
  <si>
    <t>李梦婷</t>
  </si>
  <si>
    <t>李  艳</t>
  </si>
  <si>
    <t>金艳艳</t>
  </si>
  <si>
    <t>朱丽敏</t>
  </si>
  <si>
    <t>郭  丹</t>
  </si>
  <si>
    <t>岗位二</t>
  </si>
  <si>
    <r>
      <rPr>
        <sz val="14"/>
        <rFont val="仿宋_GB2312"/>
        <charset val="134"/>
      </rPr>
      <t xml:space="preserve">徐  </t>
    </r>
    <r>
      <rPr>
        <sz val="14"/>
        <rFont val="宋体"/>
        <charset val="134"/>
      </rPr>
      <t>珺</t>
    </r>
  </si>
  <si>
    <t>胡伟民</t>
  </si>
  <si>
    <t>杨尚文</t>
  </si>
  <si>
    <t>龚  丽</t>
  </si>
  <si>
    <t>赖玉娟</t>
  </si>
  <si>
    <t>王美超</t>
  </si>
  <si>
    <t>鞠小辉</t>
  </si>
  <si>
    <t>邢  维</t>
  </si>
  <si>
    <t>万晓丽</t>
  </si>
  <si>
    <t>王振昌</t>
  </si>
  <si>
    <t>文  蕾</t>
  </si>
  <si>
    <t>龚玉锁</t>
  </si>
  <si>
    <t>岗位三</t>
  </si>
  <si>
    <t>伍志鹏</t>
  </si>
  <si>
    <t>杨  通</t>
  </si>
  <si>
    <t>岗位四</t>
  </si>
  <si>
    <t>汤梦婷</t>
  </si>
  <si>
    <t>陈梦祥</t>
  </si>
  <si>
    <t>岗位五</t>
  </si>
  <si>
    <t>宗玉琳</t>
  </si>
  <si>
    <t>邓津龙</t>
  </si>
  <si>
    <t>李  双</t>
  </si>
  <si>
    <t>陶  琴</t>
  </si>
  <si>
    <t>“985”“211”</t>
  </si>
  <si>
    <t>张来芳</t>
  </si>
  <si>
    <t>陈真真</t>
  </si>
  <si>
    <t>商雅光</t>
  </si>
  <si>
    <t>舒伟韩</t>
  </si>
  <si>
    <t>汤  坤</t>
  </si>
  <si>
    <t>刘艺博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</si>
</sst>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0.00_);[Red]\(0.00\)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6"/>
      <name val="方正小标宋简体"/>
      <charset val="134"/>
    </font>
    <font>
      <sz val="11"/>
      <color theme="1"/>
      <name val="黑体"/>
      <charset val="134"/>
    </font>
    <font>
      <sz val="15"/>
      <color theme="1"/>
      <name val="黑体"/>
      <charset val="134"/>
    </font>
    <font>
      <sz val="18"/>
      <name val="黑体"/>
      <charset val="134"/>
    </font>
    <font>
      <sz val="14"/>
      <name val="仿宋_GB2312"/>
      <charset val="134"/>
    </font>
    <font>
      <sz val="16"/>
      <color theme="1"/>
      <name val="Times New Roman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5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4" borderId="4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0" borderId="0" applyBorder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31" fontId="3" fillId="0" borderId="0" xfId="0" applyNumberFormat="1" applyFont="1" applyFill="1" applyAlignment="1">
      <alignment horizontal="center" vertical="center"/>
    </xf>
    <xf numFmtId="31" fontId="4" fillId="0" borderId="0" xfId="0" applyNumberFormat="1" applyFont="1" applyFill="1" applyAlignment="1">
      <alignment horizontal="right"/>
    </xf>
    <xf numFmtId="0" fontId="5" fillId="0" borderId="1" xfId="49" applyNumberFormat="1" applyFont="1" applyFill="1" applyBorder="1" applyAlignment="1" applyProtection="1">
      <alignment horizontal="center" vertical="center" wrapText="1"/>
    </xf>
    <xf numFmtId="177" fontId="5" fillId="0" borderId="1" xfId="49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37;&#22260;&#21152;&#35797;&#21517;&#21333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7">
          <cell r="L7">
            <v>86</v>
          </cell>
        </row>
        <row r="8">
          <cell r="L8">
            <v>83</v>
          </cell>
        </row>
        <row r="9">
          <cell r="L9">
            <v>80.6666666666667</v>
          </cell>
        </row>
        <row r="10">
          <cell r="L10">
            <v>82.6666666666667</v>
          </cell>
        </row>
        <row r="11">
          <cell r="L11">
            <v>77</v>
          </cell>
        </row>
        <row r="12">
          <cell r="L12">
            <v>80</v>
          </cell>
        </row>
        <row r="13">
          <cell r="L13">
            <v>84.3333333333333</v>
          </cell>
        </row>
        <row r="14">
          <cell r="L14">
            <v>80.6666666666667</v>
          </cell>
        </row>
        <row r="16">
          <cell r="L16">
            <v>75.3333333333333</v>
          </cell>
        </row>
        <row r="17">
          <cell r="L17">
            <v>75.6666666666667</v>
          </cell>
        </row>
        <row r="22">
          <cell r="L22">
            <v>81.3333333333333</v>
          </cell>
        </row>
        <row r="23">
          <cell r="L23">
            <v>84.6666666666667</v>
          </cell>
        </row>
        <row r="24">
          <cell r="L24">
            <v>80</v>
          </cell>
        </row>
        <row r="25">
          <cell r="L25">
            <v>73.3333333333333</v>
          </cell>
        </row>
        <row r="26">
          <cell r="L26">
            <v>83</v>
          </cell>
        </row>
        <row r="27">
          <cell r="L27">
            <v>83</v>
          </cell>
        </row>
        <row r="28">
          <cell r="L28">
            <v>75.6666666666667</v>
          </cell>
        </row>
        <row r="29">
          <cell r="L29">
            <v>80.6666666666667</v>
          </cell>
        </row>
        <row r="31">
          <cell r="L31">
            <v>82.6666666666667</v>
          </cell>
        </row>
        <row r="32">
          <cell r="L32">
            <v>81.3333333333333</v>
          </cell>
        </row>
        <row r="34">
          <cell r="L34">
            <v>81.3333333333333</v>
          </cell>
        </row>
        <row r="36">
          <cell r="L36">
            <v>81</v>
          </cell>
        </row>
        <row r="40">
          <cell r="L40">
            <v>80</v>
          </cell>
        </row>
        <row r="41">
          <cell r="L41">
            <v>85.3333333333333</v>
          </cell>
        </row>
        <row r="43">
          <cell r="L43">
            <v>78.6666666666667</v>
          </cell>
        </row>
        <row r="44">
          <cell r="L44">
            <v>79.3333333333333</v>
          </cell>
        </row>
        <row r="46">
          <cell r="L46">
            <v>86.6666666666667</v>
          </cell>
        </row>
        <row r="47">
          <cell r="L47">
            <v>80.3333333333333</v>
          </cell>
        </row>
        <row r="48">
          <cell r="L48">
            <v>83.3333333333333</v>
          </cell>
        </row>
        <row r="50">
          <cell r="L50">
            <v>81.3333333333333</v>
          </cell>
        </row>
        <row r="52">
          <cell r="L52">
            <v>80</v>
          </cell>
        </row>
        <row r="53">
          <cell r="L53">
            <v>79.3333333333333</v>
          </cell>
        </row>
        <row r="54">
          <cell r="L54">
            <v>77.6666666666667</v>
          </cell>
        </row>
        <row r="55">
          <cell r="L55">
            <v>82</v>
          </cell>
        </row>
        <row r="58">
          <cell r="L58">
            <v>82.3333333333333</v>
          </cell>
        </row>
        <row r="60">
          <cell r="L60">
            <v>82.3333333333333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L8" sqref="L8"/>
    </sheetView>
  </sheetViews>
  <sheetFormatPr defaultColWidth="9" defaultRowHeight="13.5" outlineLevelCol="7"/>
  <cols>
    <col min="1" max="1" width="8.75" style="1" customWidth="1"/>
    <col min="2" max="2" width="20.375" style="1" customWidth="1"/>
    <col min="3" max="4" width="15.125" style="1" customWidth="1"/>
    <col min="5" max="5" width="14.375" style="1" customWidth="1"/>
    <col min="6" max="6" width="14.625" style="2" customWidth="1"/>
    <col min="7" max="7" width="14.375" style="1" customWidth="1"/>
    <col min="8" max="8" width="15.625" style="2" customWidth="1"/>
    <col min="9" max="16384" width="9" style="1"/>
  </cols>
  <sheetData>
    <row r="1" s="1" customFormat="1" ht="4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21" customHeight="1" spans="1:8">
      <c r="A2" s="4"/>
      <c r="B2" s="4"/>
      <c r="C2" s="4"/>
      <c r="D2" s="4"/>
      <c r="E2" s="1"/>
      <c r="F2" s="5"/>
      <c r="G2" s="6">
        <v>44186</v>
      </c>
      <c r="H2" s="6"/>
    </row>
    <row r="3" s="1" customFormat="1" ht="29" customHeight="1" spans="1:8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</row>
    <row r="4" s="1" customFormat="1" ht="40" customHeight="1" spans="1:8">
      <c r="A4" s="9">
        <v>1</v>
      </c>
      <c r="B4" s="9" t="s">
        <v>9</v>
      </c>
      <c r="C4" s="9" t="s">
        <v>10</v>
      </c>
      <c r="D4" s="10">
        <v>70.1</v>
      </c>
      <c r="E4" s="10">
        <v>84</v>
      </c>
      <c r="F4" s="10">
        <f>[1]Sheet1!L7</f>
        <v>86</v>
      </c>
      <c r="G4" s="10">
        <f t="shared" ref="G4:G33" si="0">D4*0.3+E4*0.4+F4*0.2</f>
        <v>71.83</v>
      </c>
      <c r="H4" s="11" t="s">
        <v>11</v>
      </c>
    </row>
    <row r="5" s="1" customFormat="1" ht="40" customHeight="1" spans="1:8">
      <c r="A5" s="9">
        <v>2</v>
      </c>
      <c r="B5" s="9" t="s">
        <v>9</v>
      </c>
      <c r="C5" s="9" t="s">
        <v>12</v>
      </c>
      <c r="D5" s="10">
        <v>64</v>
      </c>
      <c r="E5" s="10">
        <v>85</v>
      </c>
      <c r="F5" s="10">
        <f>[1]Sheet1!L8</f>
        <v>83</v>
      </c>
      <c r="G5" s="10">
        <f t="shared" si="0"/>
        <v>69.8</v>
      </c>
      <c r="H5" s="12">
        <v>2</v>
      </c>
    </row>
    <row r="6" s="1" customFormat="1" ht="40" customHeight="1" spans="1:8">
      <c r="A6" s="9">
        <v>3</v>
      </c>
      <c r="B6" s="9" t="s">
        <v>9</v>
      </c>
      <c r="C6" s="9" t="s">
        <v>13</v>
      </c>
      <c r="D6" s="10">
        <v>65.7</v>
      </c>
      <c r="E6" s="10">
        <v>80.14</v>
      </c>
      <c r="F6" s="10">
        <f>[1]Sheet1!L10</f>
        <v>82.6666666666667</v>
      </c>
      <c r="G6" s="10">
        <f t="shared" si="0"/>
        <v>68.2993333333334</v>
      </c>
      <c r="H6" s="12">
        <v>3</v>
      </c>
    </row>
    <row r="7" s="1" customFormat="1" ht="40" customHeight="1" spans="1:8">
      <c r="A7" s="9">
        <v>4</v>
      </c>
      <c r="B7" s="9" t="s">
        <v>9</v>
      </c>
      <c r="C7" s="9" t="s">
        <v>14</v>
      </c>
      <c r="D7" s="10">
        <v>62.2</v>
      </c>
      <c r="E7" s="10">
        <v>83.43</v>
      </c>
      <c r="F7" s="10">
        <f>[1]Sheet1!L9</f>
        <v>80.6666666666667</v>
      </c>
      <c r="G7" s="10">
        <f t="shared" si="0"/>
        <v>68.1653333333334</v>
      </c>
      <c r="H7" s="12">
        <v>4</v>
      </c>
    </row>
    <row r="8" s="1" customFormat="1" ht="40" customHeight="1" spans="1:8">
      <c r="A8" s="9">
        <v>5</v>
      </c>
      <c r="B8" s="9" t="s">
        <v>9</v>
      </c>
      <c r="C8" s="9" t="s">
        <v>15</v>
      </c>
      <c r="D8" s="10">
        <v>59.2</v>
      </c>
      <c r="E8" s="10">
        <v>83.57</v>
      </c>
      <c r="F8" s="10">
        <f>[1]Sheet1!L13</f>
        <v>84.3333333333333</v>
      </c>
      <c r="G8" s="10">
        <f t="shared" si="0"/>
        <v>68.0546666666667</v>
      </c>
      <c r="H8" s="12">
        <v>5</v>
      </c>
    </row>
    <row r="9" s="1" customFormat="1" ht="40" customHeight="1" spans="1:8">
      <c r="A9" s="9">
        <v>6</v>
      </c>
      <c r="B9" s="9" t="s">
        <v>9</v>
      </c>
      <c r="C9" s="9" t="s">
        <v>16</v>
      </c>
      <c r="D9" s="10">
        <v>59.6</v>
      </c>
      <c r="E9" s="10">
        <v>83.57</v>
      </c>
      <c r="F9" s="10">
        <f>[1]Sheet1!L12</f>
        <v>80</v>
      </c>
      <c r="G9" s="10">
        <f t="shared" si="0"/>
        <v>67.308</v>
      </c>
      <c r="H9" s="12">
        <v>6</v>
      </c>
    </row>
    <row r="10" s="1" customFormat="1" ht="40" customHeight="1" spans="1:8">
      <c r="A10" s="9">
        <v>7</v>
      </c>
      <c r="B10" s="9" t="s">
        <v>9</v>
      </c>
      <c r="C10" s="9" t="s">
        <v>17</v>
      </c>
      <c r="D10" s="10">
        <v>63.1</v>
      </c>
      <c r="E10" s="10">
        <v>80.43</v>
      </c>
      <c r="F10" s="10">
        <f>[1]Sheet1!L14</f>
        <v>80.6666666666667</v>
      </c>
      <c r="G10" s="10">
        <f t="shared" si="0"/>
        <v>67.2353333333333</v>
      </c>
      <c r="H10" s="12">
        <v>7</v>
      </c>
    </row>
    <row r="11" s="1" customFormat="1" ht="40" customHeight="1" spans="1:8">
      <c r="A11" s="9">
        <v>8</v>
      </c>
      <c r="B11" s="9" t="s">
        <v>9</v>
      </c>
      <c r="C11" s="9" t="s">
        <v>18</v>
      </c>
      <c r="D11" s="10">
        <v>63</v>
      </c>
      <c r="E11" s="10">
        <v>81.71</v>
      </c>
      <c r="F11" s="10">
        <f>[1]Sheet1!L11</f>
        <v>77</v>
      </c>
      <c r="G11" s="10">
        <f t="shared" si="0"/>
        <v>66.984</v>
      </c>
      <c r="H11" s="12">
        <v>8</v>
      </c>
    </row>
    <row r="12" s="1" customFormat="1" ht="40" customHeight="1" spans="1:8">
      <c r="A12" s="9">
        <v>9</v>
      </c>
      <c r="B12" s="9" t="s">
        <v>9</v>
      </c>
      <c r="C12" s="9" t="s">
        <v>19</v>
      </c>
      <c r="D12" s="10">
        <v>61.2</v>
      </c>
      <c r="E12" s="10">
        <v>81</v>
      </c>
      <c r="F12" s="10">
        <f>[1]Sheet1!L16</f>
        <v>75.3333333333333</v>
      </c>
      <c r="G12" s="10">
        <f t="shared" si="0"/>
        <v>65.8266666666667</v>
      </c>
      <c r="H12" s="12">
        <v>9</v>
      </c>
    </row>
    <row r="13" s="1" customFormat="1" ht="40" customHeight="1" spans="1:8">
      <c r="A13" s="9">
        <v>10</v>
      </c>
      <c r="B13" s="9" t="s">
        <v>9</v>
      </c>
      <c r="C13" s="9" t="s">
        <v>20</v>
      </c>
      <c r="D13" s="10">
        <v>60.8</v>
      </c>
      <c r="E13" s="10">
        <v>81</v>
      </c>
      <c r="F13" s="10">
        <f>[1]Sheet1!L17</f>
        <v>75.6666666666667</v>
      </c>
      <c r="G13" s="10">
        <f t="shared" si="0"/>
        <v>65.7733333333333</v>
      </c>
      <c r="H13" s="12">
        <v>10</v>
      </c>
    </row>
    <row r="14" s="1" customFormat="1" ht="40" customHeight="1" spans="1:8">
      <c r="A14" s="9">
        <v>11</v>
      </c>
      <c r="B14" s="9" t="s">
        <v>21</v>
      </c>
      <c r="C14" s="9" t="s">
        <v>22</v>
      </c>
      <c r="D14" s="10">
        <v>70.5</v>
      </c>
      <c r="E14" s="10">
        <v>86.57</v>
      </c>
      <c r="F14" s="10">
        <f>[1]Sheet1!L22</f>
        <v>81.3333333333333</v>
      </c>
      <c r="G14" s="10">
        <f t="shared" si="0"/>
        <v>72.0446666666667</v>
      </c>
      <c r="H14" s="12">
        <v>1</v>
      </c>
    </row>
    <row r="15" s="1" customFormat="1" ht="40" customHeight="1" spans="1:8">
      <c r="A15" s="9">
        <v>12</v>
      </c>
      <c r="B15" s="9" t="s">
        <v>21</v>
      </c>
      <c r="C15" s="9" t="s">
        <v>23</v>
      </c>
      <c r="D15" s="10">
        <v>64.7</v>
      </c>
      <c r="E15" s="10">
        <v>88.07</v>
      </c>
      <c r="F15" s="10">
        <f>[1]Sheet1!L23</f>
        <v>84.6666666666667</v>
      </c>
      <c r="G15" s="10">
        <f t="shared" si="0"/>
        <v>71.5713333333333</v>
      </c>
      <c r="H15" s="12">
        <v>2</v>
      </c>
    </row>
    <row r="16" s="1" customFormat="1" ht="40" customHeight="1" spans="1:8">
      <c r="A16" s="9">
        <v>13</v>
      </c>
      <c r="B16" s="9" t="s">
        <v>21</v>
      </c>
      <c r="C16" s="9" t="s">
        <v>24</v>
      </c>
      <c r="D16" s="10">
        <v>65.2</v>
      </c>
      <c r="E16" s="10">
        <v>86</v>
      </c>
      <c r="F16" s="10">
        <f>[1]Sheet1!L24</f>
        <v>80</v>
      </c>
      <c r="G16" s="10">
        <f t="shared" si="0"/>
        <v>69.96</v>
      </c>
      <c r="H16" s="12">
        <v>3</v>
      </c>
    </row>
    <row r="17" s="1" customFormat="1" ht="40" customHeight="1" spans="1:8">
      <c r="A17" s="9">
        <v>14</v>
      </c>
      <c r="B17" s="9" t="s">
        <v>21</v>
      </c>
      <c r="C17" s="9" t="s">
        <v>25</v>
      </c>
      <c r="D17" s="10">
        <v>66</v>
      </c>
      <c r="E17" s="10">
        <v>82.14</v>
      </c>
      <c r="F17" s="10">
        <f>[1]Sheet1!L26</f>
        <v>83</v>
      </c>
      <c r="G17" s="10">
        <f t="shared" si="0"/>
        <v>69.256</v>
      </c>
      <c r="H17" s="12">
        <v>4</v>
      </c>
    </row>
    <row r="18" s="1" customFormat="1" ht="40" customHeight="1" spans="1:8">
      <c r="A18" s="9">
        <v>15</v>
      </c>
      <c r="B18" s="9" t="s">
        <v>21</v>
      </c>
      <c r="C18" s="9" t="s">
        <v>26</v>
      </c>
      <c r="D18" s="10">
        <v>67</v>
      </c>
      <c r="E18" s="10">
        <v>81</v>
      </c>
      <c r="F18" s="10">
        <f>[1]Sheet1!L27</f>
        <v>83</v>
      </c>
      <c r="G18" s="10">
        <f t="shared" si="0"/>
        <v>69.1</v>
      </c>
      <c r="H18" s="12">
        <v>5</v>
      </c>
    </row>
    <row r="19" s="1" customFormat="1" ht="40" customHeight="1" spans="1:8">
      <c r="A19" s="9">
        <v>16</v>
      </c>
      <c r="B19" s="9" t="s">
        <v>21</v>
      </c>
      <c r="C19" s="9" t="s">
        <v>27</v>
      </c>
      <c r="D19" s="10">
        <v>68.3</v>
      </c>
      <c r="E19" s="10">
        <v>83.29</v>
      </c>
      <c r="F19" s="10">
        <f>[1]Sheet1!L25</f>
        <v>73.3333333333333</v>
      </c>
      <c r="G19" s="10">
        <f t="shared" si="0"/>
        <v>68.4726666666667</v>
      </c>
      <c r="H19" s="12">
        <v>6</v>
      </c>
    </row>
    <row r="20" s="1" customFormat="1" ht="40" customHeight="1" spans="1:8">
      <c r="A20" s="9">
        <v>17</v>
      </c>
      <c r="B20" s="9" t="s">
        <v>21</v>
      </c>
      <c r="C20" s="9" t="s">
        <v>28</v>
      </c>
      <c r="D20" s="10">
        <v>68.1</v>
      </c>
      <c r="E20" s="10">
        <v>79.36</v>
      </c>
      <c r="F20" s="10">
        <f>[1]Sheet1!L29</f>
        <v>80.6666666666667</v>
      </c>
      <c r="G20" s="10">
        <f t="shared" si="0"/>
        <v>68.3073333333333</v>
      </c>
      <c r="H20" s="12">
        <v>7</v>
      </c>
    </row>
    <row r="21" s="1" customFormat="1" ht="40" customHeight="1" spans="1:8">
      <c r="A21" s="9">
        <v>18</v>
      </c>
      <c r="B21" s="9" t="s">
        <v>21</v>
      </c>
      <c r="C21" s="9" t="s">
        <v>29</v>
      </c>
      <c r="D21" s="10">
        <v>65.2</v>
      </c>
      <c r="E21" s="10">
        <v>80.5</v>
      </c>
      <c r="F21" s="10">
        <f>[1]Sheet1!L31</f>
        <v>82.6666666666667</v>
      </c>
      <c r="G21" s="10">
        <f t="shared" si="0"/>
        <v>68.2933333333334</v>
      </c>
      <c r="H21" s="12">
        <v>8</v>
      </c>
    </row>
    <row r="22" s="1" customFormat="1" ht="40" customHeight="1" spans="1:8">
      <c r="A22" s="9">
        <v>19</v>
      </c>
      <c r="B22" s="9" t="s">
        <v>21</v>
      </c>
      <c r="C22" s="9" t="s">
        <v>30</v>
      </c>
      <c r="D22" s="10">
        <v>62.5</v>
      </c>
      <c r="E22" s="10">
        <v>81.86</v>
      </c>
      <c r="F22" s="10">
        <f>[1]Sheet1!L32</f>
        <v>81.3333333333333</v>
      </c>
      <c r="G22" s="10">
        <f t="shared" si="0"/>
        <v>67.7606666666667</v>
      </c>
      <c r="H22" s="12">
        <v>9</v>
      </c>
    </row>
    <row r="23" s="1" customFormat="1" ht="40" customHeight="1" spans="1:8">
      <c r="A23" s="9">
        <v>20</v>
      </c>
      <c r="B23" s="9" t="s">
        <v>21</v>
      </c>
      <c r="C23" s="9" t="s">
        <v>31</v>
      </c>
      <c r="D23" s="10">
        <v>64.6</v>
      </c>
      <c r="E23" s="10">
        <v>79.86</v>
      </c>
      <c r="F23" s="10">
        <f>[1]Sheet1!L34</f>
        <v>81.3333333333333</v>
      </c>
      <c r="G23" s="10">
        <f t="shared" si="0"/>
        <v>67.5906666666667</v>
      </c>
      <c r="H23" s="12">
        <v>10</v>
      </c>
    </row>
    <row r="24" s="1" customFormat="1" ht="40" customHeight="1" spans="1:8">
      <c r="A24" s="9">
        <v>21</v>
      </c>
      <c r="B24" s="9" t="s">
        <v>21</v>
      </c>
      <c r="C24" s="9" t="s">
        <v>32</v>
      </c>
      <c r="D24" s="10">
        <v>67</v>
      </c>
      <c r="E24" s="10">
        <v>77.83</v>
      </c>
      <c r="F24" s="10">
        <f>[1]Sheet1!L36</f>
        <v>81</v>
      </c>
      <c r="G24" s="10">
        <f t="shared" si="0"/>
        <v>67.432</v>
      </c>
      <c r="H24" s="12">
        <v>11</v>
      </c>
    </row>
    <row r="25" s="1" customFormat="1" ht="40" customHeight="1" spans="1:8">
      <c r="A25" s="9">
        <v>22</v>
      </c>
      <c r="B25" s="9" t="s">
        <v>21</v>
      </c>
      <c r="C25" s="9" t="s">
        <v>33</v>
      </c>
      <c r="D25" s="10">
        <v>61.8</v>
      </c>
      <c r="E25" s="10">
        <v>84.36</v>
      </c>
      <c r="F25" s="10">
        <f>[1]Sheet1!L28</f>
        <v>75.6666666666667</v>
      </c>
      <c r="G25" s="10">
        <f t="shared" si="0"/>
        <v>67.4173333333333</v>
      </c>
      <c r="H25" s="12">
        <v>12</v>
      </c>
    </row>
    <row r="26" s="1" customFormat="1" ht="40" customHeight="1" spans="1:8">
      <c r="A26" s="9">
        <v>23</v>
      </c>
      <c r="B26" s="9" t="s">
        <v>34</v>
      </c>
      <c r="C26" s="9" t="s">
        <v>35</v>
      </c>
      <c r="D26" s="10">
        <v>65.6</v>
      </c>
      <c r="E26" s="10">
        <v>83.14</v>
      </c>
      <c r="F26" s="10">
        <f>[1]Sheet1!L41</f>
        <v>85.3333333333333</v>
      </c>
      <c r="G26" s="10">
        <f t="shared" si="0"/>
        <v>70.0026666666667</v>
      </c>
      <c r="H26" s="12">
        <v>1</v>
      </c>
    </row>
    <row r="27" s="1" customFormat="1" ht="40" customHeight="1" spans="1:8">
      <c r="A27" s="9">
        <v>24</v>
      </c>
      <c r="B27" s="9" t="s">
        <v>34</v>
      </c>
      <c r="C27" s="9" t="s">
        <v>36</v>
      </c>
      <c r="D27" s="10">
        <v>65.1</v>
      </c>
      <c r="E27" s="10">
        <v>84.43</v>
      </c>
      <c r="F27" s="10">
        <f>[1]Sheet1!L40</f>
        <v>80</v>
      </c>
      <c r="G27" s="10">
        <f t="shared" si="0"/>
        <v>69.302</v>
      </c>
      <c r="H27" s="12">
        <v>2</v>
      </c>
    </row>
    <row r="28" s="1" customFormat="1" ht="40" customHeight="1" spans="1:8">
      <c r="A28" s="9">
        <v>25</v>
      </c>
      <c r="B28" s="9" t="s">
        <v>37</v>
      </c>
      <c r="C28" s="9" t="s">
        <v>38</v>
      </c>
      <c r="D28" s="10">
        <v>68.8</v>
      </c>
      <c r="E28" s="10">
        <v>84.86</v>
      </c>
      <c r="F28" s="10">
        <f>[1]Sheet1!L43</f>
        <v>78.6666666666667</v>
      </c>
      <c r="G28" s="10">
        <f t="shared" si="0"/>
        <v>70.3173333333334</v>
      </c>
      <c r="H28" s="12">
        <v>1</v>
      </c>
    </row>
    <row r="29" s="1" customFormat="1" ht="40" customHeight="1" spans="1:8">
      <c r="A29" s="9">
        <v>26</v>
      </c>
      <c r="B29" s="9" t="s">
        <v>37</v>
      </c>
      <c r="C29" s="9" t="s">
        <v>39</v>
      </c>
      <c r="D29" s="10">
        <v>68.4</v>
      </c>
      <c r="E29" s="10">
        <v>82.43</v>
      </c>
      <c r="F29" s="10">
        <f>[1]Sheet1!L44</f>
        <v>79.3333333333333</v>
      </c>
      <c r="G29" s="10">
        <f t="shared" si="0"/>
        <v>69.3586666666667</v>
      </c>
      <c r="H29" s="12">
        <v>2</v>
      </c>
    </row>
    <row r="30" s="1" customFormat="1" ht="40" customHeight="1" spans="1:8">
      <c r="A30" s="9">
        <v>27</v>
      </c>
      <c r="B30" s="9" t="s">
        <v>40</v>
      </c>
      <c r="C30" s="9" t="s">
        <v>41</v>
      </c>
      <c r="D30" s="10">
        <v>71</v>
      </c>
      <c r="E30" s="10">
        <v>88.43</v>
      </c>
      <c r="F30" s="10">
        <f>[1]Sheet1!L46</f>
        <v>86.6666666666667</v>
      </c>
      <c r="G30" s="10">
        <f t="shared" si="0"/>
        <v>74.0053333333334</v>
      </c>
      <c r="H30" s="12">
        <v>1</v>
      </c>
    </row>
    <row r="31" s="1" customFormat="1" ht="40" customHeight="1" spans="1:8">
      <c r="A31" s="9">
        <v>28</v>
      </c>
      <c r="B31" s="9" t="s">
        <v>40</v>
      </c>
      <c r="C31" s="9" t="s">
        <v>42</v>
      </c>
      <c r="D31" s="10">
        <v>68</v>
      </c>
      <c r="E31" s="10">
        <v>84.14</v>
      </c>
      <c r="F31" s="10">
        <f>[1]Sheet1!L48</f>
        <v>83.3333333333333</v>
      </c>
      <c r="G31" s="10">
        <f t="shared" si="0"/>
        <v>70.7226666666667</v>
      </c>
      <c r="H31" s="12">
        <v>2</v>
      </c>
    </row>
    <row r="32" s="1" customFormat="1" ht="40" customHeight="1" spans="1:8">
      <c r="A32" s="9">
        <v>29</v>
      </c>
      <c r="B32" s="9" t="s">
        <v>40</v>
      </c>
      <c r="C32" s="9" t="s">
        <v>43</v>
      </c>
      <c r="D32" s="10">
        <v>70.9</v>
      </c>
      <c r="E32" s="10">
        <v>82</v>
      </c>
      <c r="F32" s="10">
        <f>[1]Sheet1!L47</f>
        <v>80.3333333333333</v>
      </c>
      <c r="G32" s="10">
        <f t="shared" si="0"/>
        <v>70.1366666666667</v>
      </c>
      <c r="H32" s="12">
        <v>3</v>
      </c>
    </row>
    <row r="33" s="1" customFormat="1" ht="40" customHeight="1" spans="1:8">
      <c r="A33" s="9">
        <v>30</v>
      </c>
      <c r="B33" s="9" t="s">
        <v>40</v>
      </c>
      <c r="C33" s="9" t="s">
        <v>44</v>
      </c>
      <c r="D33" s="10">
        <v>65.6</v>
      </c>
      <c r="E33" s="10">
        <v>82</v>
      </c>
      <c r="F33" s="10">
        <f>[1]Sheet1!L50</f>
        <v>81.3333333333333</v>
      </c>
      <c r="G33" s="10">
        <f t="shared" si="0"/>
        <v>68.7466666666667</v>
      </c>
      <c r="H33" s="12">
        <v>4</v>
      </c>
    </row>
    <row r="34" s="1" customFormat="1" ht="40" customHeight="1" spans="1:8">
      <c r="A34" s="9">
        <v>31</v>
      </c>
      <c r="B34" s="9" t="s">
        <v>45</v>
      </c>
      <c r="C34" s="9" t="s">
        <v>46</v>
      </c>
      <c r="D34" s="13"/>
      <c r="E34" s="10">
        <v>89.57</v>
      </c>
      <c r="F34" s="10">
        <f>[1]Sheet1!L52</f>
        <v>80</v>
      </c>
      <c r="G34" s="10">
        <f t="shared" ref="G34:G39" si="1">E34*0.7+F34*0.2</f>
        <v>78.699</v>
      </c>
      <c r="H34" s="12">
        <v>1</v>
      </c>
    </row>
    <row r="35" s="1" customFormat="1" ht="40" customHeight="1" spans="1:8">
      <c r="A35" s="9">
        <v>32</v>
      </c>
      <c r="B35" s="9" t="s">
        <v>45</v>
      </c>
      <c r="C35" s="9" t="s">
        <v>47</v>
      </c>
      <c r="D35" s="13"/>
      <c r="E35" s="10">
        <v>89.29</v>
      </c>
      <c r="F35" s="10">
        <f>[1]Sheet1!L53</f>
        <v>79.3333333333333</v>
      </c>
      <c r="G35" s="10">
        <f t="shared" si="1"/>
        <v>78.3696666666667</v>
      </c>
      <c r="H35" s="12">
        <v>2</v>
      </c>
    </row>
    <row r="36" s="1" customFormat="1" ht="40" customHeight="1" spans="1:8">
      <c r="A36" s="9">
        <v>33</v>
      </c>
      <c r="B36" s="9" t="s">
        <v>45</v>
      </c>
      <c r="C36" s="9" t="s">
        <v>48</v>
      </c>
      <c r="D36" s="13"/>
      <c r="E36" s="10">
        <v>88.43</v>
      </c>
      <c r="F36" s="10">
        <f>[1]Sheet1!L55</f>
        <v>82</v>
      </c>
      <c r="G36" s="10">
        <f t="shared" si="1"/>
        <v>78.301</v>
      </c>
      <c r="H36" s="12">
        <v>3</v>
      </c>
    </row>
    <row r="37" s="1" customFormat="1" ht="40" customHeight="1" spans="1:8">
      <c r="A37" s="9">
        <v>34</v>
      </c>
      <c r="B37" s="9" t="s">
        <v>45</v>
      </c>
      <c r="C37" s="9" t="s">
        <v>49</v>
      </c>
      <c r="D37" s="13"/>
      <c r="E37" s="10">
        <v>87.36</v>
      </c>
      <c r="F37" s="10">
        <f>[1]Sheet1!L58</f>
        <v>82.3333333333333</v>
      </c>
      <c r="G37" s="10">
        <f t="shared" si="1"/>
        <v>77.6186666666667</v>
      </c>
      <c r="H37" s="12">
        <v>4</v>
      </c>
    </row>
    <row r="38" s="1" customFormat="1" ht="40" customHeight="1" spans="1:8">
      <c r="A38" s="9">
        <v>35</v>
      </c>
      <c r="B38" s="9" t="s">
        <v>45</v>
      </c>
      <c r="C38" s="9" t="s">
        <v>50</v>
      </c>
      <c r="D38" s="13"/>
      <c r="E38" s="10">
        <v>88.57</v>
      </c>
      <c r="F38" s="10">
        <f>[1]Sheet1!L54</f>
        <v>77.6666666666667</v>
      </c>
      <c r="G38" s="10">
        <f t="shared" si="1"/>
        <v>77.5323333333333</v>
      </c>
      <c r="H38" s="12">
        <v>5</v>
      </c>
    </row>
    <row r="39" s="1" customFormat="1" ht="40" customHeight="1" spans="1:8">
      <c r="A39" s="9">
        <v>36</v>
      </c>
      <c r="B39" s="9" t="s">
        <v>45</v>
      </c>
      <c r="C39" s="9" t="s">
        <v>51</v>
      </c>
      <c r="D39" s="13"/>
      <c r="E39" s="10">
        <v>86.71</v>
      </c>
      <c r="F39" s="10">
        <f>[1]Sheet1!L60</f>
        <v>82.3333333333333</v>
      </c>
      <c r="G39" s="10">
        <f t="shared" si="1"/>
        <v>77.1636666666666</v>
      </c>
      <c r="H39" s="12">
        <v>6</v>
      </c>
    </row>
  </sheetData>
  <mergeCells count="2">
    <mergeCell ref="A1:H1"/>
    <mergeCell ref="G2:H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大月月</cp:lastModifiedBy>
  <dcterms:created xsi:type="dcterms:W3CDTF">2020-12-21T06:48:12Z</dcterms:created>
  <dcterms:modified xsi:type="dcterms:W3CDTF">2020-12-21T06:48:22Z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