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firstSheet="5" activeTab="5"/>
  </bookViews>
  <sheets>
    <sheet name="资格审查 (补录)" sheetId="1" state="hidden" r:id="rId1"/>
    <sheet name="入围" sheetId="2" state="hidden" r:id="rId2"/>
    <sheet name="统计" sheetId="3" state="hidden" r:id="rId3"/>
    <sheet name="电话" sheetId="4" state="hidden" r:id="rId4"/>
    <sheet name="替补电话" sheetId="5" state="hidden" r:id="rId5"/>
    <sheet name="资格审查公示" sheetId="6" r:id="rId6"/>
  </sheets>
  <definedNames>
    <definedName name="_xlfn.COUNTIFS" hidden="1">#NAME?</definedName>
    <definedName name="_xlfn.SUMIFS" hidden="1">#NAME?</definedName>
    <definedName name="_xlnm.Print_Titles" localSheetId="3">'电话'!$1:$2</definedName>
    <definedName name="_xlnm.Print_Titles" localSheetId="5">'资格审查公示'!$1:$3</definedName>
    <definedName name="_xlnm._FilterDatabase" localSheetId="0" hidden="1">'资格审查 (补录)'!$A$3:$Q$23</definedName>
    <definedName name="_xlnm._FilterDatabase" localSheetId="1" hidden="1">'入围'!$A$2:$M$318</definedName>
    <definedName name="_xlnm._FilterDatabase" localSheetId="2" hidden="1">'统计'!$A$1:$E$43</definedName>
  </definedNames>
  <calcPr fullCalcOnLoad="1"/>
</workbook>
</file>

<file path=xl/sharedStrings.xml><?xml version="1.0" encoding="utf-8"?>
<sst xmlns="http://schemas.openxmlformats.org/spreadsheetml/2006/main" count="6567" uniqueCount="2086">
  <si>
    <t>2020年招考新教师面试资格审查登记表</t>
  </si>
  <si>
    <t>序号</t>
  </si>
  <si>
    <t>专业知识考试准考证号</t>
  </si>
  <si>
    <t>姓名</t>
  </si>
  <si>
    <t>性别</t>
  </si>
  <si>
    <t>报考岗位代码</t>
  </si>
  <si>
    <t>报考岗位</t>
  </si>
  <si>
    <t>籍贯</t>
  </si>
  <si>
    <t>出生年月</t>
  </si>
  <si>
    <t>学历</t>
  </si>
  <si>
    <t>毕业院校及专业</t>
  </si>
  <si>
    <t>教师资格证书编号</t>
  </si>
  <si>
    <t>层次专业</t>
  </si>
  <si>
    <t>审查结论</t>
  </si>
  <si>
    <t>身份证号码</t>
  </si>
  <si>
    <t>联系电话</t>
  </si>
  <si>
    <t>备注</t>
  </si>
  <si>
    <t>红色为重复</t>
  </si>
  <si>
    <t>查询用编号</t>
  </si>
  <si>
    <t>3</t>
  </si>
  <si>
    <t>5411111081701</t>
  </si>
  <si>
    <t>南充蓬安</t>
  </si>
  <si>
    <t>本科</t>
  </si>
  <si>
    <t>内江师范学院、数学教育</t>
  </si>
  <si>
    <t>20115100042000494</t>
  </si>
  <si>
    <t>高中数学</t>
  </si>
  <si>
    <t>5411111090403</t>
  </si>
  <si>
    <t>南充阆中</t>
  </si>
  <si>
    <t>专科</t>
  </si>
  <si>
    <t>南充职业技术学院、学前教育</t>
  </si>
  <si>
    <t>20185130312002305</t>
  </si>
  <si>
    <t>学前教育</t>
  </si>
  <si>
    <t>5411111080718</t>
  </si>
  <si>
    <t>南充南部</t>
  </si>
  <si>
    <t>西华师范大学、历史学</t>
  </si>
  <si>
    <t>20155103341002908</t>
  </si>
  <si>
    <t>高中历史</t>
  </si>
  <si>
    <t>5411111082203</t>
  </si>
  <si>
    <t>南充仪陇</t>
  </si>
  <si>
    <t>西华师范大学、人文地理与城乡规划</t>
  </si>
  <si>
    <t>20185103342004160</t>
  </si>
  <si>
    <t>高中地理</t>
  </si>
  <si>
    <t>5411111080826</t>
  </si>
  <si>
    <t>巴中平昌</t>
  </si>
  <si>
    <t>天津师范大学、汉语言文学</t>
  </si>
  <si>
    <r>
      <t>2020</t>
    </r>
    <r>
      <rPr>
        <sz val="11"/>
        <rFont val="宋体"/>
        <family val="0"/>
      </rPr>
      <t>毕业</t>
    </r>
  </si>
  <si>
    <t>5411111090325</t>
  </si>
  <si>
    <t>南充西充</t>
  </si>
  <si>
    <t>四川师范学院、学前教育</t>
  </si>
  <si>
    <t>20185110612000077</t>
  </si>
  <si>
    <t>5411111081705</t>
  </si>
  <si>
    <t>南充嘉陵</t>
  </si>
  <si>
    <t>西华师范大学、数学与应用数学</t>
  </si>
  <si>
    <t>20145103341000001</t>
  </si>
  <si>
    <t>5411111080807</t>
  </si>
  <si>
    <t>成都双流</t>
  </si>
  <si>
    <t>四川省大学锦江学院、汉语言文学</t>
  </si>
  <si>
    <t>20195103932000010</t>
  </si>
  <si>
    <t>初中语文</t>
  </si>
  <si>
    <r>
      <rPr>
        <sz val="28"/>
        <rFont val="Arial"/>
        <family val="2"/>
      </rPr>
      <t>2020</t>
    </r>
    <r>
      <rPr>
        <sz val="28"/>
        <rFont val="宋体"/>
        <family val="0"/>
      </rPr>
      <t>年公开招聘教师面试入围名单</t>
    </r>
  </si>
  <si>
    <t>准考证号</t>
  </si>
  <si>
    <t>身份证号</t>
  </si>
  <si>
    <t>单位名称</t>
  </si>
  <si>
    <t>职位名称</t>
  </si>
  <si>
    <t>职位编号</t>
  </si>
  <si>
    <t>笔试成绩</t>
  </si>
  <si>
    <t>政策性加分</t>
  </si>
  <si>
    <t>笔试总成绩</t>
  </si>
  <si>
    <t>名次</t>
  </si>
  <si>
    <t>已报</t>
  </si>
  <si>
    <t>5411111080530</t>
  </si>
  <si>
    <t>罗静</t>
  </si>
  <si>
    <t>511325199808052248</t>
  </si>
  <si>
    <t>女</t>
  </si>
  <si>
    <t>西充中学育英中学</t>
  </si>
  <si>
    <t>高中语文教师</t>
  </si>
  <si>
    <t>540601</t>
  </si>
  <si>
    <t>5411111080528</t>
  </si>
  <si>
    <t>王梓霖</t>
  </si>
  <si>
    <t>510921199702230823</t>
  </si>
  <si>
    <t>5411111080601</t>
  </si>
  <si>
    <t>郭灵</t>
  </si>
  <si>
    <t>511321198812167961</t>
  </si>
  <si>
    <t>5411111080602</t>
  </si>
  <si>
    <t>陈军</t>
  </si>
  <si>
    <t>500223198803284095</t>
  </si>
  <si>
    <t>男</t>
  </si>
  <si>
    <t>5411111080604</t>
  </si>
  <si>
    <t>张巧燕</t>
  </si>
  <si>
    <t>513722199610231448</t>
  </si>
  <si>
    <t>高中数学教师</t>
  </si>
  <si>
    <t>540602</t>
  </si>
  <si>
    <t>5411111080605</t>
  </si>
  <si>
    <t>王陆军</t>
  </si>
  <si>
    <t>511303199106252650</t>
  </si>
  <si>
    <t>5411111080607</t>
  </si>
  <si>
    <t>李兴盛</t>
  </si>
  <si>
    <t>511325199410292612</t>
  </si>
  <si>
    <t>5411111080603</t>
  </si>
  <si>
    <t>冯港</t>
  </si>
  <si>
    <t>511325199703014130</t>
  </si>
  <si>
    <t>5411111080609</t>
  </si>
  <si>
    <t>云月</t>
  </si>
  <si>
    <t>510722199308310820</t>
  </si>
  <si>
    <t>高中英语教师</t>
  </si>
  <si>
    <t>540603</t>
  </si>
  <si>
    <t>5411111080610</t>
  </si>
  <si>
    <t>李玖</t>
  </si>
  <si>
    <t>511302199007011724</t>
  </si>
  <si>
    <t>5411111080611</t>
  </si>
  <si>
    <t>马成</t>
  </si>
  <si>
    <t>511303198810110010</t>
  </si>
  <si>
    <t>5411111080617</t>
  </si>
  <si>
    <t>吴瑜</t>
  </si>
  <si>
    <t>511302198908290041</t>
  </si>
  <si>
    <t>5411111080620</t>
  </si>
  <si>
    <t>鲜志才</t>
  </si>
  <si>
    <t>511325199407252417</t>
  </si>
  <si>
    <t>西充中学</t>
  </si>
  <si>
    <t>高中物理教师</t>
  </si>
  <si>
    <t>540604</t>
  </si>
  <si>
    <t>5411111080619</t>
  </si>
  <si>
    <t>彭灿</t>
  </si>
  <si>
    <t>511325199212125311</t>
  </si>
  <si>
    <t>5411111080623</t>
  </si>
  <si>
    <t>杨恋</t>
  </si>
  <si>
    <t>511321199302015962</t>
  </si>
  <si>
    <t>高中化学教师</t>
  </si>
  <si>
    <t>540605</t>
  </si>
  <si>
    <t>5411111080624</t>
  </si>
  <si>
    <t>任宋旭</t>
  </si>
  <si>
    <t>511325199708120426</t>
  </si>
  <si>
    <t>5411111080703</t>
  </si>
  <si>
    <t>周杰</t>
  </si>
  <si>
    <t>511324199310057352</t>
  </si>
  <si>
    <t>高中生物教师</t>
  </si>
  <si>
    <t>540606</t>
  </si>
  <si>
    <t>5411111080701</t>
  </si>
  <si>
    <t>罗兴</t>
  </si>
  <si>
    <t>511325199602040225</t>
  </si>
  <si>
    <t>5411111080704</t>
  </si>
  <si>
    <t>梁芳</t>
  </si>
  <si>
    <t>511621199803152785</t>
  </si>
  <si>
    <t>5411111080710</t>
  </si>
  <si>
    <t>杨楠</t>
  </si>
  <si>
    <t>511304199109024414</t>
  </si>
  <si>
    <t>晋城中学</t>
  </si>
  <si>
    <t>中学化学实验员</t>
  </si>
  <si>
    <t>540607</t>
  </si>
  <si>
    <t>5411111080712</t>
  </si>
  <si>
    <t>杨玉萍</t>
  </si>
  <si>
    <t>511325199710140522</t>
  </si>
  <si>
    <t>5411111080714</t>
  </si>
  <si>
    <t>肖建兵</t>
  </si>
  <si>
    <t>511322198801102392</t>
  </si>
  <si>
    <t>高中政治教师</t>
  </si>
  <si>
    <t>540608</t>
  </si>
  <si>
    <t>5411111080716</t>
  </si>
  <si>
    <t>刘光芸</t>
  </si>
  <si>
    <t>513023199105291827</t>
  </si>
  <si>
    <t>5411111080717</t>
  </si>
  <si>
    <t>谢荣峰</t>
  </si>
  <si>
    <t>510725199105302416</t>
  </si>
  <si>
    <t>高中历史教师</t>
  </si>
  <si>
    <t>540609</t>
  </si>
  <si>
    <t>5411111080719</t>
  </si>
  <si>
    <t>张馨</t>
  </si>
  <si>
    <t>511325199704242223</t>
  </si>
  <si>
    <t>5411111080724</t>
  </si>
  <si>
    <t>甘欢欢</t>
  </si>
  <si>
    <t>511623199703166349</t>
  </si>
  <si>
    <t>高中体育教师</t>
  </si>
  <si>
    <t>540610</t>
  </si>
  <si>
    <t>5411111080722</t>
  </si>
  <si>
    <t>蒲疆涛</t>
  </si>
  <si>
    <t>510921199707113052</t>
  </si>
  <si>
    <t>5411111080801</t>
  </si>
  <si>
    <t>杨婷</t>
  </si>
  <si>
    <t>511325199710020723</t>
  </si>
  <si>
    <t>天宝初中、张澜学校</t>
  </si>
  <si>
    <t>县城初中语文教师</t>
  </si>
  <si>
    <t>540611</t>
  </si>
  <si>
    <t>5411111080825</t>
  </si>
  <si>
    <t>贾新田</t>
  </si>
  <si>
    <t>513723199410289342</t>
  </si>
  <si>
    <t>5411111080804</t>
  </si>
  <si>
    <t>刘丽</t>
  </si>
  <si>
    <t>510824199508234269</t>
  </si>
  <si>
    <t>5411111080808</t>
  </si>
  <si>
    <t>陈金凤</t>
  </si>
  <si>
    <t>510922198607256242</t>
  </si>
  <si>
    <t>5411111080806</t>
  </si>
  <si>
    <t>程珊</t>
  </si>
  <si>
    <t>511325199607240728</t>
  </si>
  <si>
    <t>5411111080811</t>
  </si>
  <si>
    <t>张琴</t>
  </si>
  <si>
    <t>511324199411256203</t>
  </si>
  <si>
    <t>5411111080817</t>
  </si>
  <si>
    <t>张玲</t>
  </si>
  <si>
    <t>511302199810072323</t>
  </si>
  <si>
    <t>5411111080820</t>
  </si>
  <si>
    <t>荣莲</t>
  </si>
  <si>
    <t>510122198905082865</t>
  </si>
  <si>
    <t>5411111080726</t>
  </si>
  <si>
    <t>陈秋阳</t>
  </si>
  <si>
    <t>511325199709105420</t>
  </si>
  <si>
    <t>5411111080725</t>
  </si>
  <si>
    <t>许红英</t>
  </si>
  <si>
    <t>511324198610301367</t>
  </si>
  <si>
    <t>5411111080728</t>
  </si>
  <si>
    <t>彭廷红</t>
  </si>
  <si>
    <t>511302198909216345</t>
  </si>
  <si>
    <t>5411111080729</t>
  </si>
  <si>
    <t>彭渝娟</t>
  </si>
  <si>
    <t>500382199508228007</t>
  </si>
  <si>
    <t>5411111080813</t>
  </si>
  <si>
    <t>文茂林</t>
  </si>
  <si>
    <t>511325199701153524</t>
  </si>
  <si>
    <t>5411111080901</t>
  </si>
  <si>
    <t>罗岚</t>
  </si>
  <si>
    <t>511323199402254621</t>
  </si>
  <si>
    <t>天宝初中张澜学校</t>
  </si>
  <si>
    <t>县城初中数学教师</t>
  </si>
  <si>
    <t>540612</t>
  </si>
  <si>
    <t>5411111080906</t>
  </si>
  <si>
    <t>王秀梅</t>
  </si>
  <si>
    <t>511304198909174029</t>
  </si>
  <si>
    <t>5411111080905</t>
  </si>
  <si>
    <t>马鹏</t>
  </si>
  <si>
    <t>511325198802163110</t>
  </si>
  <si>
    <t>5411111080909</t>
  </si>
  <si>
    <t>李建华</t>
  </si>
  <si>
    <t>500234199708082886</t>
  </si>
  <si>
    <t>5411111080904</t>
  </si>
  <si>
    <t>何杰</t>
  </si>
  <si>
    <t>51132419950106001X</t>
  </si>
  <si>
    <t>5411111080829</t>
  </si>
  <si>
    <t>陈柏燃</t>
  </si>
  <si>
    <t>511325199303120014</t>
  </si>
  <si>
    <t>5411111080827</t>
  </si>
  <si>
    <t>庞子麒</t>
  </si>
  <si>
    <t>511325199612210910</t>
  </si>
  <si>
    <t>5411111080907</t>
  </si>
  <si>
    <t>杨盼盼</t>
  </si>
  <si>
    <t>513030199607077322</t>
  </si>
  <si>
    <t>5411111080911</t>
  </si>
  <si>
    <t>王赟</t>
  </si>
  <si>
    <t>640203199706180067</t>
  </si>
  <si>
    <t>5411111080912</t>
  </si>
  <si>
    <t>郑志文</t>
  </si>
  <si>
    <t>511324199002190856</t>
  </si>
  <si>
    <t>5411111081217</t>
  </si>
  <si>
    <t>曹珊珊</t>
  </si>
  <si>
    <t>511323198809270223</t>
  </si>
  <si>
    <t>西充中学天宝初中张澜学校</t>
  </si>
  <si>
    <t>县城初中英语教师</t>
  </si>
  <si>
    <t>540613</t>
  </si>
  <si>
    <t>5411111081315</t>
  </si>
  <si>
    <t>杜成伟</t>
  </si>
  <si>
    <t>51132519930129271X</t>
  </si>
  <si>
    <t>5411111081210</t>
  </si>
  <si>
    <t>王秀丽</t>
  </si>
  <si>
    <t>511325199509063924</t>
  </si>
  <si>
    <t>5411111080924</t>
  </si>
  <si>
    <t>吴继娟</t>
  </si>
  <si>
    <t>513723199007106825</t>
  </si>
  <si>
    <t>5411111080921</t>
  </si>
  <si>
    <t>廖小英</t>
  </si>
  <si>
    <t>511525198803206961</t>
  </si>
  <si>
    <t>5411111080930</t>
  </si>
  <si>
    <t>朱金枝</t>
  </si>
  <si>
    <t>511304199708014621</t>
  </si>
  <si>
    <t>5411111081128</t>
  </si>
  <si>
    <t>陶丽君</t>
  </si>
  <si>
    <t>511323199610256461</t>
  </si>
  <si>
    <t>5411111081028</t>
  </si>
  <si>
    <t>李湘</t>
  </si>
  <si>
    <t>511302199509033229</t>
  </si>
  <si>
    <t>5411111081114</t>
  </si>
  <si>
    <t>贾颖</t>
  </si>
  <si>
    <t>511325199509044440</t>
  </si>
  <si>
    <t>5411111081004</t>
  </si>
  <si>
    <t>熊悦</t>
  </si>
  <si>
    <t>511324199610015082</t>
  </si>
  <si>
    <t>5411111081301</t>
  </si>
  <si>
    <t>任文华</t>
  </si>
  <si>
    <t>511325199404182425</t>
  </si>
  <si>
    <t>5411111081214</t>
  </si>
  <si>
    <t>林承</t>
  </si>
  <si>
    <t>35222919920127251X</t>
  </si>
  <si>
    <t>5411111081030</t>
  </si>
  <si>
    <t>唐艳</t>
  </si>
  <si>
    <t>511303199611030047</t>
  </si>
  <si>
    <t>5411111080914</t>
  </si>
  <si>
    <t>李琪</t>
  </si>
  <si>
    <t>511302199311103244</t>
  </si>
  <si>
    <t>5411111081230</t>
  </si>
  <si>
    <t>冯莉</t>
  </si>
  <si>
    <t>511325199005184124</t>
  </si>
  <si>
    <t>5411111081324</t>
  </si>
  <si>
    <t>唐俊</t>
  </si>
  <si>
    <t>513721199611157247</t>
  </si>
  <si>
    <t>张澜学校</t>
  </si>
  <si>
    <t>县城初中音乐教师</t>
  </si>
  <si>
    <t>540614</t>
  </si>
  <si>
    <t>5411111081327</t>
  </si>
  <si>
    <t>张庆</t>
  </si>
  <si>
    <t>513721199505067547</t>
  </si>
  <si>
    <t>5411111081328</t>
  </si>
  <si>
    <t>曾丹彤</t>
  </si>
  <si>
    <t>510902199808183624</t>
  </si>
  <si>
    <t>5411111081319</t>
  </si>
  <si>
    <t>李璇</t>
  </si>
  <si>
    <t>511302199607212327</t>
  </si>
  <si>
    <t>5411111081416</t>
  </si>
  <si>
    <t>蒲步</t>
  </si>
  <si>
    <t>511381198907231555</t>
  </si>
  <si>
    <t>县城初中体育教师</t>
  </si>
  <si>
    <t>540615</t>
  </si>
  <si>
    <t>5411111081403</t>
  </si>
  <si>
    <t>黄松</t>
  </si>
  <si>
    <t>513401199410105414</t>
  </si>
  <si>
    <t>5411111081407</t>
  </si>
  <si>
    <t>白灵艳</t>
  </si>
  <si>
    <t>511325199210114328</t>
  </si>
  <si>
    <t>5411111081425</t>
  </si>
  <si>
    <t>石伟阁</t>
  </si>
  <si>
    <t>411322198908262915</t>
  </si>
  <si>
    <t>5411111081401</t>
  </si>
  <si>
    <t>何将林</t>
  </si>
  <si>
    <t>511623199812206741</t>
  </si>
  <si>
    <t>5411111081424</t>
  </si>
  <si>
    <t>徐涛</t>
  </si>
  <si>
    <t>513029199202256212</t>
  </si>
  <si>
    <t>5411111081614</t>
  </si>
  <si>
    <t>刘婕</t>
  </si>
  <si>
    <t>511304199503273267</t>
  </si>
  <si>
    <t>乡镇初中</t>
  </si>
  <si>
    <t>乡镇初中语文教师</t>
  </si>
  <si>
    <t>540616</t>
  </si>
  <si>
    <t>5411111081530</t>
  </si>
  <si>
    <t>蒲琳</t>
  </si>
  <si>
    <t>511321199003046208</t>
  </si>
  <si>
    <t>5411111081515</t>
  </si>
  <si>
    <t>蒋琴</t>
  </si>
  <si>
    <t>511302199211013049</t>
  </si>
  <si>
    <t>5411111081620</t>
  </si>
  <si>
    <t>周脐蔚</t>
  </si>
  <si>
    <t>511126199211280024</t>
  </si>
  <si>
    <t>5411111081625</t>
  </si>
  <si>
    <t>刘利芳</t>
  </si>
  <si>
    <t>510522199511299267</t>
  </si>
  <si>
    <t>5411111081514</t>
  </si>
  <si>
    <t>蒲蕾吉</t>
  </si>
  <si>
    <t>511302199104012120</t>
  </si>
  <si>
    <t>5411111081617</t>
  </si>
  <si>
    <t>梁露文</t>
  </si>
  <si>
    <t>511622199809271327</t>
  </si>
  <si>
    <t>5411111081623</t>
  </si>
  <si>
    <t>何秀芳</t>
  </si>
  <si>
    <t>511325199010083926</t>
  </si>
  <si>
    <t>5411111081520</t>
  </si>
  <si>
    <t>张芮</t>
  </si>
  <si>
    <t>510521199206123840</t>
  </si>
  <si>
    <t>5411111081523</t>
  </si>
  <si>
    <t>康艳</t>
  </si>
  <si>
    <t>510403198910033125</t>
  </si>
  <si>
    <t>5411111081528</t>
  </si>
  <si>
    <t>李婷</t>
  </si>
  <si>
    <t>511323199412234923</t>
  </si>
  <si>
    <t>5411111081603</t>
  </si>
  <si>
    <t>李莎</t>
  </si>
  <si>
    <t>511324199701042887</t>
  </si>
  <si>
    <t>5411111081510</t>
  </si>
  <si>
    <t>刘杉</t>
  </si>
  <si>
    <t>511302199208106121</t>
  </si>
  <si>
    <t>5411111081521</t>
  </si>
  <si>
    <t>杜雅婷</t>
  </si>
  <si>
    <t>511325199710022921</t>
  </si>
  <si>
    <t>5411111081615</t>
  </si>
  <si>
    <t>彭清</t>
  </si>
  <si>
    <t>511323199410073927</t>
  </si>
  <si>
    <t>5411111081527</t>
  </si>
  <si>
    <t>魏洋</t>
  </si>
  <si>
    <t>511321199110132590</t>
  </si>
  <si>
    <t>5411111081606</t>
  </si>
  <si>
    <t>林玲</t>
  </si>
  <si>
    <t>511302198609251720</t>
  </si>
  <si>
    <t>5411111081612</t>
  </si>
  <si>
    <t>吴艺</t>
  </si>
  <si>
    <t>511602199802163088</t>
  </si>
  <si>
    <t>5411111081619</t>
  </si>
  <si>
    <t>寇亚楠</t>
  </si>
  <si>
    <t>51082419900408122X</t>
  </si>
  <si>
    <t>5411111081610</t>
  </si>
  <si>
    <t>苟丁芳</t>
  </si>
  <si>
    <t>513701199507052626</t>
  </si>
  <si>
    <t>5411111081708</t>
  </si>
  <si>
    <t>杨秀平</t>
  </si>
  <si>
    <t>510311198810266428</t>
  </si>
  <si>
    <t>乡镇初中数学教师</t>
  </si>
  <si>
    <t>540617</t>
  </si>
  <si>
    <t>5411111081706</t>
  </si>
  <si>
    <t>李心怡</t>
  </si>
  <si>
    <t>511325199411244129</t>
  </si>
  <si>
    <t>5411111081711</t>
  </si>
  <si>
    <t>余玉淋</t>
  </si>
  <si>
    <t>50022119970219122X</t>
  </si>
  <si>
    <t>5411111081702</t>
  </si>
  <si>
    <t>王宇坤</t>
  </si>
  <si>
    <t>511325199202015119</t>
  </si>
  <si>
    <t>5411111081704</t>
  </si>
  <si>
    <t>邓琴</t>
  </si>
  <si>
    <t>500231199510033406</t>
  </si>
  <si>
    <t>5411111081710</t>
  </si>
  <si>
    <t>唐涛</t>
  </si>
  <si>
    <t>513721199712080971</t>
  </si>
  <si>
    <t>5411111081912</t>
  </si>
  <si>
    <t>刁莉</t>
  </si>
  <si>
    <t>500381199504186843</t>
  </si>
  <si>
    <t>乡镇初中英语教师</t>
  </si>
  <si>
    <t>540618</t>
  </si>
  <si>
    <t>5411111081918</t>
  </si>
  <si>
    <t>石欣怡</t>
  </si>
  <si>
    <t>511302199104190744</t>
  </si>
  <si>
    <t>5411111081722</t>
  </si>
  <si>
    <t>严蕊</t>
  </si>
  <si>
    <t>511325199107213723</t>
  </si>
  <si>
    <t>5411111081924</t>
  </si>
  <si>
    <t>何秋霖</t>
  </si>
  <si>
    <t>511324199210190287</t>
  </si>
  <si>
    <t>5411111081921</t>
  </si>
  <si>
    <t>夏银华</t>
  </si>
  <si>
    <t>511303199408296229</t>
  </si>
  <si>
    <t>5411111081712</t>
  </si>
  <si>
    <t>徐颖迅</t>
  </si>
  <si>
    <t>44122419861010372X</t>
  </si>
  <si>
    <t>5411111130727</t>
  </si>
  <si>
    <t>朱云霞</t>
  </si>
  <si>
    <t>522401199212010028</t>
  </si>
  <si>
    <t>5411111132323</t>
  </si>
  <si>
    <t>文璐璐</t>
  </si>
  <si>
    <t>652701199110193746</t>
  </si>
  <si>
    <t>5411111081805</t>
  </si>
  <si>
    <t>李慧</t>
  </si>
  <si>
    <t>511322199211035040</t>
  </si>
  <si>
    <t>5411111081821</t>
  </si>
  <si>
    <t>石小黎</t>
  </si>
  <si>
    <t>510812198703163611</t>
  </si>
  <si>
    <t>5411111081910</t>
  </si>
  <si>
    <t>邓新梅</t>
  </si>
  <si>
    <t>500235199302086349</t>
  </si>
  <si>
    <t>5411111081826</t>
  </si>
  <si>
    <t>蒋明</t>
  </si>
  <si>
    <t>513922198603261725</t>
  </si>
  <si>
    <t>5411111081905</t>
  </si>
  <si>
    <t>何菲</t>
  </si>
  <si>
    <t>511325199301175126</t>
  </si>
  <si>
    <t>5411111081728</t>
  </si>
  <si>
    <t>易延娇</t>
  </si>
  <si>
    <t>511302198809020724</t>
  </si>
  <si>
    <t>5411111081823</t>
  </si>
  <si>
    <t>何姿颖</t>
  </si>
  <si>
    <t>511321199706063602</t>
  </si>
  <si>
    <t>5411111081920</t>
  </si>
  <si>
    <t>阳濮鸿</t>
  </si>
  <si>
    <t>511303199202193064</t>
  </si>
  <si>
    <t>5411111081807</t>
  </si>
  <si>
    <t>张李春</t>
  </si>
  <si>
    <t>511325198910035642</t>
  </si>
  <si>
    <t>5411111081724</t>
  </si>
  <si>
    <t>黄敏</t>
  </si>
  <si>
    <t>511623199711014409</t>
  </si>
  <si>
    <t>5411111081818</t>
  </si>
  <si>
    <t>杨力</t>
  </si>
  <si>
    <t>511621199609052780</t>
  </si>
  <si>
    <t>5411111081726</t>
  </si>
  <si>
    <t>唐小婷</t>
  </si>
  <si>
    <t>510821198901128426</t>
  </si>
  <si>
    <t>5411111081824</t>
  </si>
  <si>
    <t>廖玲玲</t>
  </si>
  <si>
    <t>511322199512168285</t>
  </si>
  <si>
    <t>5411111082007</t>
  </si>
  <si>
    <t>明超</t>
  </si>
  <si>
    <t>511302198703082134</t>
  </si>
  <si>
    <t>乡镇初中物理教师</t>
  </si>
  <si>
    <t>540619</t>
  </si>
  <si>
    <t>5411111081930</t>
  </si>
  <si>
    <t>姚柳</t>
  </si>
  <si>
    <t>51092219930901360X</t>
  </si>
  <si>
    <t>5411111082002</t>
  </si>
  <si>
    <t>庞伊铃</t>
  </si>
  <si>
    <t>511325199703144728</t>
  </si>
  <si>
    <t>5411111081929</t>
  </si>
  <si>
    <t>邹锐红</t>
  </si>
  <si>
    <t>510704199702114526</t>
  </si>
  <si>
    <t>5411111081928</t>
  </si>
  <si>
    <t>杨磊</t>
  </si>
  <si>
    <t>513701199707302116</t>
  </si>
  <si>
    <t>5411111082019</t>
  </si>
  <si>
    <t>范心玲</t>
  </si>
  <si>
    <t>511325199705254920</t>
  </si>
  <si>
    <t>乡镇初中化学教师</t>
  </si>
  <si>
    <t>540620</t>
  </si>
  <si>
    <t>5411111082022</t>
  </si>
  <si>
    <t>王婷</t>
  </si>
  <si>
    <t>51162219990227192X</t>
  </si>
  <si>
    <t>5411111082009</t>
  </si>
  <si>
    <t>龙环</t>
  </si>
  <si>
    <t>511323199610106471</t>
  </si>
  <si>
    <t>5411111082014</t>
  </si>
  <si>
    <t>李亚奇</t>
  </si>
  <si>
    <t>511304199603130423</t>
  </si>
  <si>
    <t>5411111082020</t>
  </si>
  <si>
    <t>黄志容</t>
  </si>
  <si>
    <t>350303198612170329</t>
  </si>
  <si>
    <t>5411111082011</t>
  </si>
  <si>
    <t>何志标</t>
  </si>
  <si>
    <t>510623198811227115</t>
  </si>
  <si>
    <t>5411111082114</t>
  </si>
  <si>
    <t>欧峡利</t>
  </si>
  <si>
    <t>511302199602284129</t>
  </si>
  <si>
    <t>乡镇初中生物教师</t>
  </si>
  <si>
    <t>540621</t>
  </si>
  <si>
    <t>5411111082108</t>
  </si>
  <si>
    <t>刘佳琳</t>
  </si>
  <si>
    <t>500232199704050024</t>
  </si>
  <si>
    <t>5411111082111</t>
  </si>
  <si>
    <t>王怀林</t>
  </si>
  <si>
    <t>511321198909267133</t>
  </si>
  <si>
    <t>5411111082115</t>
  </si>
  <si>
    <t>韩永波</t>
  </si>
  <si>
    <t>510726199211095218</t>
  </si>
  <si>
    <t>5411111082103</t>
  </si>
  <si>
    <t>严雪</t>
  </si>
  <si>
    <t>511325199110220721</t>
  </si>
  <si>
    <t>5411111082106</t>
  </si>
  <si>
    <t>杨东</t>
  </si>
  <si>
    <t>51303019890913261X</t>
  </si>
  <si>
    <t>5411111082101</t>
  </si>
  <si>
    <t>盛丽蓉</t>
  </si>
  <si>
    <t>511303200004024943</t>
  </si>
  <si>
    <t>5411111082027</t>
  </si>
  <si>
    <t>吴奇璇</t>
  </si>
  <si>
    <t>511302199409101124</t>
  </si>
  <si>
    <t>5411111082110</t>
  </si>
  <si>
    <t>高凤</t>
  </si>
  <si>
    <t>51138119950805172X</t>
  </si>
  <si>
    <t>5411111082117</t>
  </si>
  <si>
    <t>杨欢</t>
  </si>
  <si>
    <t>511325199107050717</t>
  </si>
  <si>
    <t>乡镇初中政治教师</t>
  </si>
  <si>
    <t>540622</t>
  </si>
  <si>
    <t>5411111082116</t>
  </si>
  <si>
    <t>侯莉萍</t>
  </si>
  <si>
    <t>511324198808011103</t>
  </si>
  <si>
    <t>5411111082120</t>
  </si>
  <si>
    <t>叶雅琳</t>
  </si>
  <si>
    <t>513030199109256723</t>
  </si>
  <si>
    <t>乡镇初中历史教师</t>
  </si>
  <si>
    <t>540623</t>
  </si>
  <si>
    <t>5411111082119</t>
  </si>
  <si>
    <t>赵春露</t>
  </si>
  <si>
    <t>510524199505255965</t>
  </si>
  <si>
    <t>5411111082125</t>
  </si>
  <si>
    <t>510725199512024820</t>
  </si>
  <si>
    <t>乡镇初中地理教师</t>
  </si>
  <si>
    <t>540624</t>
  </si>
  <si>
    <t>5411111082130</t>
  </si>
  <si>
    <t>卿红君</t>
  </si>
  <si>
    <t>511302199405153429</t>
  </si>
  <si>
    <t>5411111082124</t>
  </si>
  <si>
    <t>王成君</t>
  </si>
  <si>
    <t>511623199407014420</t>
  </si>
  <si>
    <t>5411111082126</t>
  </si>
  <si>
    <t>高清</t>
  </si>
  <si>
    <t>511303199411125121</t>
  </si>
  <si>
    <t>5411111082129</t>
  </si>
  <si>
    <t>黎鹏</t>
  </si>
  <si>
    <t>51062319900215431X</t>
  </si>
  <si>
    <t>5411111082202</t>
  </si>
  <si>
    <t>高媛</t>
  </si>
  <si>
    <t>511325199207175445</t>
  </si>
  <si>
    <t>5411111082208</t>
  </si>
  <si>
    <t>苏函</t>
  </si>
  <si>
    <t>511325199604250525</t>
  </si>
  <si>
    <t>乡镇初中美术教师</t>
  </si>
  <si>
    <t>540626</t>
  </si>
  <si>
    <t>5411111082205</t>
  </si>
  <si>
    <t>雷素梅</t>
  </si>
  <si>
    <t>51101119961120782X</t>
  </si>
  <si>
    <t>5411111082216</t>
  </si>
  <si>
    <t>杨文娟</t>
  </si>
  <si>
    <t>511325199605164522</t>
  </si>
  <si>
    <t>乡镇初中信息技术教师</t>
  </si>
  <si>
    <t>540627</t>
  </si>
  <si>
    <t>5411111082224</t>
  </si>
  <si>
    <t>张艳玲</t>
  </si>
  <si>
    <t>511325199801110222</t>
  </si>
  <si>
    <t>县城小学</t>
  </si>
  <si>
    <t>县城小学语文教师</t>
  </si>
  <si>
    <t>540628</t>
  </si>
  <si>
    <t>5411111082220</t>
  </si>
  <si>
    <t>刘静</t>
  </si>
  <si>
    <t>500101199409210849</t>
  </si>
  <si>
    <t>5411111082218</t>
  </si>
  <si>
    <t>赵爽</t>
  </si>
  <si>
    <t>511304199606104423</t>
  </si>
  <si>
    <t>5411111082303</t>
  </si>
  <si>
    <t>魏琴</t>
  </si>
  <si>
    <t>511325199511082622</t>
  </si>
  <si>
    <t>5411111082304</t>
  </si>
  <si>
    <t>杨旭</t>
  </si>
  <si>
    <t>51132519910329014X</t>
  </si>
  <si>
    <t>5411111082219</t>
  </si>
  <si>
    <t>王海莉</t>
  </si>
  <si>
    <t>511322199005101086</t>
  </si>
  <si>
    <t>5411111082225</t>
  </si>
  <si>
    <t>龙婧雯</t>
  </si>
  <si>
    <t>511303198901223061</t>
  </si>
  <si>
    <t>5411111082223</t>
  </si>
  <si>
    <t>胥蔚</t>
  </si>
  <si>
    <t>511325199601310027</t>
  </si>
  <si>
    <t>5411111082230</t>
  </si>
  <si>
    <t>刘童</t>
  </si>
  <si>
    <t>511325199805260228</t>
  </si>
  <si>
    <t>5411111082221</t>
  </si>
  <si>
    <t>陈雪辉</t>
  </si>
  <si>
    <t>510121198802110046</t>
  </si>
  <si>
    <t>5411111082227</t>
  </si>
  <si>
    <t>唐蓉梓</t>
  </si>
  <si>
    <t>51130419940124262X</t>
  </si>
  <si>
    <t>5411111082226</t>
  </si>
  <si>
    <t>李玉霞</t>
  </si>
  <si>
    <t>511325199407222621</t>
  </si>
  <si>
    <t>5411111131225</t>
  </si>
  <si>
    <t>方瑞</t>
  </si>
  <si>
    <t>610621199503240823</t>
  </si>
  <si>
    <t>县城小学数学教师</t>
  </si>
  <si>
    <t>540629</t>
  </si>
  <si>
    <t>5411111082306</t>
  </si>
  <si>
    <t>张自萍</t>
  </si>
  <si>
    <t>500228199610014562</t>
  </si>
  <si>
    <t>5411111082308</t>
  </si>
  <si>
    <t>郑艳艳</t>
  </si>
  <si>
    <t>500235199712243482</t>
  </si>
  <si>
    <t>5411111082307</t>
  </si>
  <si>
    <t>冯肖凤</t>
  </si>
  <si>
    <t>511325199204224125</t>
  </si>
  <si>
    <t>5411111082313</t>
  </si>
  <si>
    <t>何苗</t>
  </si>
  <si>
    <t>511325199608283949</t>
  </si>
  <si>
    <t>县城小学音乐教师</t>
  </si>
  <si>
    <t>540630</t>
  </si>
  <si>
    <t>5411111082311</t>
  </si>
  <si>
    <t>青鑫</t>
  </si>
  <si>
    <t>511302199603140020</t>
  </si>
  <si>
    <t>5411111082414</t>
  </si>
  <si>
    <t>肖焱升</t>
  </si>
  <si>
    <t>511129199508160014</t>
  </si>
  <si>
    <t>县城小学体育教师</t>
  </si>
  <si>
    <t>540631</t>
  </si>
  <si>
    <t>5411111082314</t>
  </si>
  <si>
    <t>曹文龙</t>
  </si>
  <si>
    <t>371325198812200556</t>
  </si>
  <si>
    <t>5411111082326</t>
  </si>
  <si>
    <t>杜俊宏</t>
  </si>
  <si>
    <t>51132519940212263X</t>
  </si>
  <si>
    <t>5411111082329</t>
  </si>
  <si>
    <t>马少雄</t>
  </si>
  <si>
    <t>500240199408241176</t>
  </si>
  <si>
    <t>5411111082316</t>
  </si>
  <si>
    <t>张翔</t>
  </si>
  <si>
    <t>511325199504105611</t>
  </si>
  <si>
    <t>5411111131705</t>
  </si>
  <si>
    <t>尹伟</t>
  </si>
  <si>
    <t>622621199409095053</t>
  </si>
  <si>
    <t>5411111082416</t>
  </si>
  <si>
    <t>斯绍余</t>
  </si>
  <si>
    <t>511325199710260516</t>
  </si>
  <si>
    <t>5411111082315</t>
  </si>
  <si>
    <t>刘国庆</t>
  </si>
  <si>
    <t>500101199708305258</t>
  </si>
  <si>
    <t>5411111082421</t>
  </si>
  <si>
    <t>丁钦</t>
  </si>
  <si>
    <t>510811199701185663</t>
  </si>
  <si>
    <t>5411111082320</t>
  </si>
  <si>
    <t>李乐</t>
  </si>
  <si>
    <t>500224199608318780</t>
  </si>
  <si>
    <t>5411111082401</t>
  </si>
  <si>
    <t>向辉</t>
  </si>
  <si>
    <t>511303198708144054</t>
  </si>
  <si>
    <t>5411111082507</t>
  </si>
  <si>
    <t>511302198909273227</t>
  </si>
  <si>
    <t>县城小学美术教师</t>
  </si>
  <si>
    <t>540632</t>
  </si>
  <si>
    <t>5411111082508</t>
  </si>
  <si>
    <t>李雨霖</t>
  </si>
  <si>
    <t>511302199102172120</t>
  </si>
  <si>
    <t>5411111082529</t>
  </si>
  <si>
    <t>张雨吉</t>
  </si>
  <si>
    <t>511325199803095425</t>
  </si>
  <si>
    <t>县城小学信息技术教师</t>
  </si>
  <si>
    <t>540633</t>
  </si>
  <si>
    <t>5411111082513</t>
  </si>
  <si>
    <t>任倩</t>
  </si>
  <si>
    <t>511304199401015849</t>
  </si>
  <si>
    <t>5411111082523</t>
  </si>
  <si>
    <t>卢秋菊</t>
  </si>
  <si>
    <t>500231199107276029</t>
  </si>
  <si>
    <t>5411111082509</t>
  </si>
  <si>
    <t>任美霖</t>
  </si>
  <si>
    <t>511302199602101740</t>
  </si>
  <si>
    <t>5411111082627</t>
  </si>
  <si>
    <t>赵静</t>
  </si>
  <si>
    <t>511325199803205727</t>
  </si>
  <si>
    <t>乡镇小学</t>
  </si>
  <si>
    <t>乡镇小学语文教师</t>
  </si>
  <si>
    <t>540634</t>
  </si>
  <si>
    <t>5411111082613</t>
  </si>
  <si>
    <t>张馨予</t>
  </si>
  <si>
    <t>511304199410107243</t>
  </si>
  <si>
    <t>5411111082702</t>
  </si>
  <si>
    <t>罗金函</t>
  </si>
  <si>
    <t>510522199811216929</t>
  </si>
  <si>
    <t>5411111082904</t>
  </si>
  <si>
    <t>庞艳萍</t>
  </si>
  <si>
    <t>511325199912230227</t>
  </si>
  <si>
    <t>5411111083026</t>
  </si>
  <si>
    <t>杜平</t>
  </si>
  <si>
    <t>511304198702063217</t>
  </si>
  <si>
    <t>5411111082603</t>
  </si>
  <si>
    <t>陈晓娇</t>
  </si>
  <si>
    <t>511302198610201421</t>
  </si>
  <si>
    <t>5411111083120</t>
  </si>
  <si>
    <t>黄贤凤</t>
  </si>
  <si>
    <t>51132519880917412X</t>
  </si>
  <si>
    <t>5411111082927</t>
  </si>
  <si>
    <t>金颂凡</t>
  </si>
  <si>
    <t>500234199906154668</t>
  </si>
  <si>
    <t>5411111082715</t>
  </si>
  <si>
    <t>缪旭梅</t>
  </si>
  <si>
    <t>511321199008217600</t>
  </si>
  <si>
    <t>5411111083020</t>
  </si>
  <si>
    <t>李晓丹</t>
  </si>
  <si>
    <t>513322199408251523</t>
  </si>
  <si>
    <t>5411111082626</t>
  </si>
  <si>
    <t>任思圻</t>
  </si>
  <si>
    <t>511325199710104521</t>
  </si>
  <si>
    <t>5411111083104</t>
  </si>
  <si>
    <t>林琴</t>
  </si>
  <si>
    <t>511324198909064669</t>
  </si>
  <si>
    <t>5411111082723</t>
  </si>
  <si>
    <t>向一欣</t>
  </si>
  <si>
    <t>511325199910215429</t>
  </si>
  <si>
    <t>5411111083008</t>
  </si>
  <si>
    <t>苏铭慧</t>
  </si>
  <si>
    <t>51130419990205722X</t>
  </si>
  <si>
    <t>5411111082719</t>
  </si>
  <si>
    <t>杜春霞</t>
  </si>
  <si>
    <t>511325199005112622</t>
  </si>
  <si>
    <t>5411111082902</t>
  </si>
  <si>
    <t>王滔</t>
  </si>
  <si>
    <t>511325199511130938</t>
  </si>
  <si>
    <t>5411111082912</t>
  </si>
  <si>
    <t>杜美澄</t>
  </si>
  <si>
    <t>511303199506240026</t>
  </si>
  <si>
    <t>5411111082605</t>
  </si>
  <si>
    <t>蒋林</t>
  </si>
  <si>
    <t>511302199207102524</t>
  </si>
  <si>
    <t>5411111082707</t>
  </si>
  <si>
    <t>高珊</t>
  </si>
  <si>
    <t>51130219871011072X</t>
  </si>
  <si>
    <t>5411111083224</t>
  </si>
  <si>
    <t>明国川</t>
  </si>
  <si>
    <t>511303199401194916</t>
  </si>
  <si>
    <t>5411111082620</t>
  </si>
  <si>
    <t>李俊</t>
  </si>
  <si>
    <t>511324199410107126</t>
  </si>
  <si>
    <t>5411111082706</t>
  </si>
  <si>
    <t>李欣瞳</t>
  </si>
  <si>
    <t>511024199406010763</t>
  </si>
  <si>
    <t>5411111082720</t>
  </si>
  <si>
    <t>何维</t>
  </si>
  <si>
    <t>511325199108014945</t>
  </si>
  <si>
    <t>5411111082920</t>
  </si>
  <si>
    <t>冯丹</t>
  </si>
  <si>
    <t>51132519961004412X</t>
  </si>
  <si>
    <t>5411111083109</t>
  </si>
  <si>
    <t>唐文莉</t>
  </si>
  <si>
    <t>511602200003265200</t>
  </si>
  <si>
    <t>5411111083316</t>
  </si>
  <si>
    <t>肖涛</t>
  </si>
  <si>
    <t>511324198701200473</t>
  </si>
  <si>
    <t>乡镇小学数学教师</t>
  </si>
  <si>
    <t>540635</t>
  </si>
  <si>
    <t>5411111083604</t>
  </si>
  <si>
    <t>511323199903055268</t>
  </si>
  <si>
    <t>5411111083409</t>
  </si>
  <si>
    <t>周萍</t>
  </si>
  <si>
    <t>511325199612115825</t>
  </si>
  <si>
    <t>5411111083616</t>
  </si>
  <si>
    <t>赵沙沙</t>
  </si>
  <si>
    <t>510723199510161722</t>
  </si>
  <si>
    <t>5411111083714</t>
  </si>
  <si>
    <t>龙有闲</t>
  </si>
  <si>
    <t>513023199410172728</t>
  </si>
  <si>
    <t>5411111083601</t>
  </si>
  <si>
    <t>谢玉婷</t>
  </si>
  <si>
    <t>511304199805250044</t>
  </si>
  <si>
    <t>5411111083722</t>
  </si>
  <si>
    <t>王亚婷</t>
  </si>
  <si>
    <t>511325199608282727</t>
  </si>
  <si>
    <t>5411111083308</t>
  </si>
  <si>
    <t>梁婷</t>
  </si>
  <si>
    <t>510184199108108261</t>
  </si>
  <si>
    <t>5411111083608</t>
  </si>
  <si>
    <t>李明湘</t>
  </si>
  <si>
    <t>511325199610154126</t>
  </si>
  <si>
    <t>5411111083718</t>
  </si>
  <si>
    <t>赵晴</t>
  </si>
  <si>
    <t>511303199801084767</t>
  </si>
  <si>
    <t>5411111083317</t>
  </si>
  <si>
    <t>林丽</t>
  </si>
  <si>
    <t>511324199308204384</t>
  </si>
  <si>
    <t>5411111083320</t>
  </si>
  <si>
    <t>伍秀</t>
  </si>
  <si>
    <t>511602199007105807</t>
  </si>
  <si>
    <t>5411111083607</t>
  </si>
  <si>
    <t>吕晓倩</t>
  </si>
  <si>
    <t>511325199409153324</t>
  </si>
  <si>
    <t>5411111083307</t>
  </si>
  <si>
    <t>王嘉欣</t>
  </si>
  <si>
    <t>500228199911205901</t>
  </si>
  <si>
    <t>5411111083710</t>
  </si>
  <si>
    <t>黎程程</t>
  </si>
  <si>
    <t>511602199711277207</t>
  </si>
  <si>
    <t>5411111083421</t>
  </si>
  <si>
    <t>杨倩</t>
  </si>
  <si>
    <t>511302199407024145</t>
  </si>
  <si>
    <t>5411111083618</t>
  </si>
  <si>
    <t>杨艳</t>
  </si>
  <si>
    <t>511303199203165428</t>
  </si>
  <si>
    <t>5411111083719</t>
  </si>
  <si>
    <t>孙洋娟</t>
  </si>
  <si>
    <t>511304199412083820</t>
  </si>
  <si>
    <t>5411111083511</t>
  </si>
  <si>
    <t>文倩</t>
  </si>
  <si>
    <t>511325199510134021</t>
  </si>
  <si>
    <t>5411111083626</t>
  </si>
  <si>
    <t>何慧敏</t>
  </si>
  <si>
    <t>511325199805265424</t>
  </si>
  <si>
    <t>5411111083410</t>
  </si>
  <si>
    <t>李玉琳</t>
  </si>
  <si>
    <t>511325199804211328</t>
  </si>
  <si>
    <t>5411111083522</t>
  </si>
  <si>
    <t>胡飒</t>
  </si>
  <si>
    <t>511324199401046309</t>
  </si>
  <si>
    <t>5411111083724</t>
  </si>
  <si>
    <t>杨莉</t>
  </si>
  <si>
    <t>511623199707081705</t>
  </si>
  <si>
    <t>5411111083418</t>
  </si>
  <si>
    <t>邓贤英</t>
  </si>
  <si>
    <t>510322198804023226</t>
  </si>
  <si>
    <t>5411111083422</t>
  </si>
  <si>
    <t>杜宇</t>
  </si>
  <si>
    <t>511303199610223066</t>
  </si>
  <si>
    <t>5411111083602</t>
  </si>
  <si>
    <t>罗小燕</t>
  </si>
  <si>
    <t>511321199604258062</t>
  </si>
  <si>
    <t>5411111083322</t>
  </si>
  <si>
    <t>李佳琳</t>
  </si>
  <si>
    <t>51190219961110062X</t>
  </si>
  <si>
    <t>5411111083524</t>
  </si>
  <si>
    <t>赵英华</t>
  </si>
  <si>
    <t>51132519951104452X</t>
  </si>
  <si>
    <t>5411111083426</t>
  </si>
  <si>
    <t>周玲</t>
  </si>
  <si>
    <t>511323199709125429</t>
  </si>
  <si>
    <t>5411111083519</t>
  </si>
  <si>
    <t>晏于晴</t>
  </si>
  <si>
    <t>511323199709240865</t>
  </si>
  <si>
    <t>5411111083711</t>
  </si>
  <si>
    <t>范琪</t>
  </si>
  <si>
    <t>511602199806070188</t>
  </si>
  <si>
    <t>5411111083818</t>
  </si>
  <si>
    <t>何宇豪</t>
  </si>
  <si>
    <t>511325199604302911</t>
  </si>
  <si>
    <t>乡镇小学英语教师</t>
  </si>
  <si>
    <t>540636</t>
  </si>
  <si>
    <t>5411111083928</t>
  </si>
  <si>
    <t>罗雯</t>
  </si>
  <si>
    <t>51132119970514032X</t>
  </si>
  <si>
    <t>5411111084108</t>
  </si>
  <si>
    <t>王攀</t>
  </si>
  <si>
    <t>511381198807176149</t>
  </si>
  <si>
    <t>5411111084124</t>
  </si>
  <si>
    <t>谢梦雪</t>
  </si>
  <si>
    <t>51132119940629824X</t>
  </si>
  <si>
    <t>5411111084312</t>
  </si>
  <si>
    <t>蒲泓江</t>
  </si>
  <si>
    <t>511325199410070032</t>
  </si>
  <si>
    <t>乡镇小学音乐教师</t>
  </si>
  <si>
    <t>540637</t>
  </si>
  <si>
    <t>5411111084208</t>
  </si>
  <si>
    <t>宋佳</t>
  </si>
  <si>
    <t>510824198809010264</t>
  </si>
  <si>
    <t>5411111084321</t>
  </si>
  <si>
    <t>夏小荣</t>
  </si>
  <si>
    <t>513723199709084448</t>
  </si>
  <si>
    <t>5411111084326</t>
  </si>
  <si>
    <t>杨平</t>
  </si>
  <si>
    <t>513227199607193828</t>
  </si>
  <si>
    <t>5411111084327</t>
  </si>
  <si>
    <t>李晓华</t>
  </si>
  <si>
    <t>513721199602096083</t>
  </si>
  <si>
    <t>5411111084217</t>
  </si>
  <si>
    <t>罗红梅</t>
  </si>
  <si>
    <t>513721199608012629</t>
  </si>
  <si>
    <t>5411111084226</t>
  </si>
  <si>
    <t>贺洋</t>
  </si>
  <si>
    <t>500101199810144577</t>
  </si>
  <si>
    <t>5411111084318</t>
  </si>
  <si>
    <t>张昱旻</t>
  </si>
  <si>
    <t>511325199802280047</t>
  </si>
  <si>
    <t>5411111084606</t>
  </si>
  <si>
    <t>许丽</t>
  </si>
  <si>
    <t>511324199901083560</t>
  </si>
  <si>
    <t>乡镇小学体育教师</t>
  </si>
  <si>
    <t>540638</t>
  </si>
  <si>
    <t>5411111084505</t>
  </si>
  <si>
    <t>刘阳</t>
  </si>
  <si>
    <t>510802199808044119</t>
  </si>
  <si>
    <t>5411111084415</t>
  </si>
  <si>
    <t>张俊梅</t>
  </si>
  <si>
    <t>510802199602022926</t>
  </si>
  <si>
    <t>5411111084427</t>
  </si>
  <si>
    <t>杨康</t>
  </si>
  <si>
    <t>51092219961103599X</t>
  </si>
  <si>
    <t>5411111084512</t>
  </si>
  <si>
    <t>王朝森</t>
  </si>
  <si>
    <t>510823199504257416</t>
  </si>
  <si>
    <t>5411111131928</t>
  </si>
  <si>
    <t>刘萌</t>
  </si>
  <si>
    <t>622626199505130025</t>
  </si>
  <si>
    <t>5411111084501</t>
  </si>
  <si>
    <t>何宇飞</t>
  </si>
  <si>
    <t>51132519960913411X</t>
  </si>
  <si>
    <t>5411111084430</t>
  </si>
  <si>
    <t>黎韬</t>
  </si>
  <si>
    <t>511325199206133315</t>
  </si>
  <si>
    <t>5411111084402</t>
  </si>
  <si>
    <t>强灿</t>
  </si>
  <si>
    <t>511303199311100912</t>
  </si>
  <si>
    <t>5411111084523</t>
  </si>
  <si>
    <t>鲜嵩</t>
  </si>
  <si>
    <t>511322199002065956</t>
  </si>
  <si>
    <t>5411111084616</t>
  </si>
  <si>
    <t>姚丹</t>
  </si>
  <si>
    <t>510821199501103523</t>
  </si>
  <si>
    <t>乡镇小学美术教师</t>
  </si>
  <si>
    <t>540639</t>
  </si>
  <si>
    <t>5411111084620</t>
  </si>
  <si>
    <t>周紫婷</t>
  </si>
  <si>
    <t>511303199607101383</t>
  </si>
  <si>
    <t>5411111084814</t>
  </si>
  <si>
    <t>杨若兰</t>
  </si>
  <si>
    <t>511302199004060045</t>
  </si>
  <si>
    <t>5411111084724</t>
  </si>
  <si>
    <t>黄春玲</t>
  </si>
  <si>
    <t>450122198708140521</t>
  </si>
  <si>
    <t>5411111084625</t>
  </si>
  <si>
    <t>陈娇</t>
  </si>
  <si>
    <t>500234199505017187</t>
  </si>
  <si>
    <t>5411111090112</t>
  </si>
  <si>
    <t>陈思颖</t>
  </si>
  <si>
    <t>513723199509281228</t>
  </si>
  <si>
    <t>5411111090104</t>
  </si>
  <si>
    <t>赵丽华</t>
  </si>
  <si>
    <t>510822199709183928</t>
  </si>
  <si>
    <t>5411111130810</t>
  </si>
  <si>
    <t>赵小华</t>
  </si>
  <si>
    <t>522731199609036132</t>
  </si>
  <si>
    <t>5411111090214</t>
  </si>
  <si>
    <t>李牧芮</t>
  </si>
  <si>
    <t>511325199112240021</t>
  </si>
  <si>
    <t>乡镇小学信息技术教师</t>
  </si>
  <si>
    <t>540640</t>
  </si>
  <si>
    <t>5411111090126</t>
  </si>
  <si>
    <t>蒲佳</t>
  </si>
  <si>
    <t>51130419900121462X</t>
  </si>
  <si>
    <t>5411111090128</t>
  </si>
  <si>
    <t>明兴连</t>
  </si>
  <si>
    <t>510311199102223325</t>
  </si>
  <si>
    <t>5411111090124</t>
  </si>
  <si>
    <t>王浩</t>
  </si>
  <si>
    <t>511325199310100214</t>
  </si>
  <si>
    <t>5411111090122</t>
  </si>
  <si>
    <t>白云凤</t>
  </si>
  <si>
    <t>510727199610201424</t>
  </si>
  <si>
    <t>5411111090228</t>
  </si>
  <si>
    <t>杜媚</t>
  </si>
  <si>
    <t>500234199311293909</t>
  </si>
  <si>
    <t>5411111090303</t>
  </si>
  <si>
    <t>郑俊伶</t>
  </si>
  <si>
    <t>511303199505220023</t>
  </si>
  <si>
    <t>西充县特殊教育学校</t>
  </si>
  <si>
    <t>特殊教育教师</t>
  </si>
  <si>
    <t>540641</t>
  </si>
  <si>
    <t>5411111090305</t>
  </si>
  <si>
    <t>王菁</t>
  </si>
  <si>
    <t>511324199103270046</t>
  </si>
  <si>
    <t>5411111090324</t>
  </si>
  <si>
    <t>唐绍珍</t>
  </si>
  <si>
    <t>511322199304135569</t>
  </si>
  <si>
    <t>县城幼儿园</t>
  </si>
  <si>
    <t>幼儿教育教师</t>
  </si>
  <si>
    <t>540642</t>
  </si>
  <si>
    <t>5411111090321</t>
  </si>
  <si>
    <t>王佳</t>
  </si>
  <si>
    <t>511325199909023622</t>
  </si>
  <si>
    <t>5411111090417</t>
  </si>
  <si>
    <t>白文锋</t>
  </si>
  <si>
    <t>511325199809194811</t>
  </si>
  <si>
    <t>5411111090323</t>
  </si>
  <si>
    <t>秦诗雨</t>
  </si>
  <si>
    <t>511302199603132549</t>
  </si>
  <si>
    <t>5411111090630</t>
  </si>
  <si>
    <t>孙霞</t>
  </si>
  <si>
    <t>511304200007121024</t>
  </si>
  <si>
    <t>农村幼儿园</t>
  </si>
  <si>
    <t>540643</t>
  </si>
  <si>
    <t>5411111090711</t>
  </si>
  <si>
    <t>赵晓珊</t>
  </si>
  <si>
    <t>511325199410120028</t>
  </si>
  <si>
    <t>5411111090628</t>
  </si>
  <si>
    <t>伍瑶</t>
  </si>
  <si>
    <t>511303199610025123</t>
  </si>
  <si>
    <t>5411111090904</t>
  </si>
  <si>
    <t>赵梓伶</t>
  </si>
  <si>
    <t>511321199606155462</t>
  </si>
  <si>
    <t>5411111090929</t>
  </si>
  <si>
    <t>秦亿</t>
  </si>
  <si>
    <t>513901199009051461</t>
  </si>
  <si>
    <t>5411111090912</t>
  </si>
  <si>
    <t>许银萍</t>
  </si>
  <si>
    <t>511325199001055923</t>
  </si>
  <si>
    <t>5411111091029</t>
  </si>
  <si>
    <t>朱思晓</t>
  </si>
  <si>
    <t>511325199502073222</t>
  </si>
  <si>
    <t>5411111090506</t>
  </si>
  <si>
    <t>蒲海南</t>
  </si>
  <si>
    <t>511325199709303320</t>
  </si>
  <si>
    <t>5411111091102</t>
  </si>
  <si>
    <t>杜珏枚</t>
  </si>
  <si>
    <t>511325199803174326</t>
  </si>
  <si>
    <t>5411111090724</t>
  </si>
  <si>
    <t>何萍</t>
  </si>
  <si>
    <t>511304199610236621</t>
  </si>
  <si>
    <t>5411111090617</t>
  </si>
  <si>
    <t>任春燕</t>
  </si>
  <si>
    <t>511621199403317309</t>
  </si>
  <si>
    <t>5411111090819</t>
  </si>
  <si>
    <t>何奕</t>
  </si>
  <si>
    <t>511325199511042620</t>
  </si>
  <si>
    <t>5411111090825</t>
  </si>
  <si>
    <t>刘燕</t>
  </si>
  <si>
    <t>513723199511244645</t>
  </si>
  <si>
    <t>5411111090621</t>
  </si>
  <si>
    <t>孙舒裕</t>
  </si>
  <si>
    <t>500221199710023621</t>
  </si>
  <si>
    <t>5411111090909</t>
  </si>
  <si>
    <t>刘尧尧</t>
  </si>
  <si>
    <t>511322199803154748</t>
  </si>
  <si>
    <t>5411111091119</t>
  </si>
  <si>
    <t>吴骁</t>
  </si>
  <si>
    <t>511321198910185485</t>
  </si>
  <si>
    <t>杜玉婷</t>
  </si>
  <si>
    <t>511324198909154082</t>
  </si>
  <si>
    <t>杨陵</t>
  </si>
  <si>
    <t>511321198907133596</t>
  </si>
  <si>
    <t>何欣袁</t>
  </si>
  <si>
    <t>510122199602052882</t>
  </si>
  <si>
    <t>李思卓</t>
  </si>
  <si>
    <t>511323198903205428</t>
  </si>
  <si>
    <t>谢岚</t>
  </si>
  <si>
    <t>511324199512281803</t>
  </si>
  <si>
    <t>林巧巧</t>
  </si>
  <si>
    <t>511324199312084741</t>
  </si>
  <si>
    <t>聂彤羽</t>
  </si>
  <si>
    <t>511381199703156340</t>
  </si>
  <si>
    <t>蒋芬</t>
  </si>
  <si>
    <t>513723199706190907</t>
  </si>
  <si>
    <t>何焱</t>
  </si>
  <si>
    <t>511304198808044612</t>
  </si>
  <si>
    <t>龙俊</t>
  </si>
  <si>
    <t>511324199809080500</t>
  </si>
  <si>
    <t>胡佳</t>
  </si>
  <si>
    <t>51132519970603302X</t>
  </si>
  <si>
    <t>原计划面试人数</t>
  </si>
  <si>
    <t>补录</t>
  </si>
  <si>
    <t>第3位</t>
  </si>
  <si>
    <t>5411111080628</t>
  </si>
  <si>
    <t>打电话不来</t>
  </si>
  <si>
    <r>
      <t>第1</t>
    </r>
    <r>
      <rPr>
        <sz val="12"/>
        <rFont val="宋体"/>
        <family val="0"/>
      </rPr>
      <t>4位</t>
    </r>
  </si>
  <si>
    <r>
      <t>1</t>
    </r>
    <r>
      <rPr>
        <sz val="12"/>
        <rFont val="宋体"/>
        <family val="0"/>
      </rPr>
      <t>0位后未参考</t>
    </r>
  </si>
  <si>
    <r>
      <t>第7、</t>
    </r>
    <r>
      <rPr>
        <sz val="12"/>
        <rFont val="宋体"/>
        <family val="0"/>
      </rPr>
      <t>8位</t>
    </r>
  </si>
  <si>
    <t>8（5人参考）</t>
  </si>
  <si>
    <t>只有两人参考</t>
  </si>
  <si>
    <t>第7位</t>
  </si>
  <si>
    <r>
      <t>第1</t>
    </r>
    <r>
      <rPr>
        <sz val="12"/>
        <rFont val="宋体"/>
        <family val="0"/>
      </rPr>
      <t>3、14位</t>
    </r>
  </si>
  <si>
    <t>5411111082301</t>
  </si>
  <si>
    <t>本科【无学位】</t>
  </si>
  <si>
    <t>5411111082302</t>
  </si>
  <si>
    <t>学历不够【专科】</t>
  </si>
  <si>
    <r>
      <t>第5、</t>
    </r>
    <r>
      <rPr>
        <sz val="12"/>
        <rFont val="宋体"/>
        <family val="0"/>
      </rPr>
      <t>6位</t>
    </r>
  </si>
  <si>
    <t>2020年公招教师笔试入围名单</t>
  </si>
  <si>
    <t>电话号码</t>
  </si>
  <si>
    <t>18382127510，18382127510</t>
  </si>
  <si>
    <t>18780548364，18780548364</t>
  </si>
  <si>
    <t>18781772936，18111370028</t>
  </si>
  <si>
    <t>15183548744，18581738685</t>
  </si>
  <si>
    <t>18282637504，13659056936</t>
  </si>
  <si>
    <t>15182952885，15181793823</t>
  </si>
  <si>
    <t>15808412163，18582126160</t>
  </si>
  <si>
    <t>13696223447，15881765408</t>
  </si>
  <si>
    <t>18380437480，15281609689</t>
  </si>
  <si>
    <t>18582296369，15378389581</t>
  </si>
  <si>
    <t>13518285937，13518285937</t>
  </si>
  <si>
    <t>13700973651，13700973651</t>
  </si>
  <si>
    <t>18380771329，18319184222</t>
  </si>
  <si>
    <t>18281762322，18382675941</t>
  </si>
  <si>
    <t>18398851285，18398851285</t>
  </si>
  <si>
    <t>13540157339，13699678500</t>
  </si>
  <si>
    <t>18781783575，15609025030</t>
  </si>
  <si>
    <t>18227357209，13650956088</t>
  </si>
  <si>
    <t>17313968735，15700514106</t>
  </si>
  <si>
    <t>15181779027，15182987360</t>
  </si>
  <si>
    <t>15181478753，18990843576</t>
  </si>
  <si>
    <t>17765520884，18783998938</t>
  </si>
  <si>
    <t>18190611456，13086361991</t>
  </si>
  <si>
    <t>13699686507，18148006533</t>
  </si>
  <si>
    <t>18990871070，18990736352</t>
  </si>
  <si>
    <t>18782655275，18782665327</t>
  </si>
  <si>
    <t>17366955323，17366955323</t>
  </si>
  <si>
    <t>13198825265，13417485838</t>
  </si>
  <si>
    <t>18349247422，18811341157</t>
  </si>
  <si>
    <t>18113908245，15387648315</t>
  </si>
  <si>
    <t>13795995349，18280802466</t>
  </si>
  <si>
    <t>13281029172，13281035675</t>
  </si>
  <si>
    <t>13219114600，15983758302</t>
  </si>
  <si>
    <t>18030987785，18990842213</t>
  </si>
  <si>
    <t>17781290491，17781138840</t>
  </si>
  <si>
    <t>18990808751，18281762861</t>
  </si>
  <si>
    <t>15978976579，19882512089</t>
  </si>
  <si>
    <t>13540597179，15378387279</t>
  </si>
  <si>
    <t>18302388201，18302388201</t>
  </si>
  <si>
    <t>18381768496，13540935252</t>
  </si>
  <si>
    <t>15228158770，13067832385</t>
  </si>
  <si>
    <t>15808440575，19982878739</t>
  </si>
  <si>
    <t>15883020484，15883020484</t>
  </si>
  <si>
    <t>13272961256，19823321370</t>
  </si>
  <si>
    <t>17808322833，15196787881</t>
  </si>
  <si>
    <t>18582320312，18628329259</t>
  </si>
  <si>
    <t>18816238870，13698281258</t>
  </si>
  <si>
    <t>15730032445，15922984402</t>
  </si>
  <si>
    <t>17754926115，17754926115</t>
  </si>
  <si>
    <t>15882689457，15882689457</t>
  </si>
  <si>
    <t>17740165233，17740155232</t>
  </si>
  <si>
    <t>13990871344，13990871344</t>
  </si>
  <si>
    <t>17780159845，13565649182</t>
  </si>
  <si>
    <t>18728746386，19113565327</t>
  </si>
  <si>
    <t>18081582033，17383593373</t>
  </si>
  <si>
    <t>17781143731，15680682087</t>
  </si>
  <si>
    <t>15182996638，15328447473</t>
  </si>
  <si>
    <t>18380112624，15881730106</t>
  </si>
  <si>
    <t>15328008143，15328008143</t>
  </si>
  <si>
    <t>18281734505，18380725735</t>
  </si>
  <si>
    <t>15390289867，17361337879</t>
  </si>
  <si>
    <t>17713826395，13628260786</t>
  </si>
  <si>
    <t>18380572600，18380572600</t>
  </si>
  <si>
    <t>18090589826，18080330928</t>
  </si>
  <si>
    <t>18781792323，17308171737</t>
  </si>
  <si>
    <t>19130332582，18282112110</t>
  </si>
  <si>
    <t>18381496812，18381496812</t>
  </si>
  <si>
    <t>13795756996，13032870062</t>
  </si>
  <si>
    <t>13696000225，13696000225</t>
  </si>
  <si>
    <t>13699698950，13568605757</t>
  </si>
  <si>
    <t>18851175596，15882719107</t>
  </si>
  <si>
    <t>15181195542，18783965730</t>
  </si>
  <si>
    <t>18508172861，18990876737</t>
  </si>
  <si>
    <t>15892834364，13118392725</t>
  </si>
  <si>
    <t>15508226637，13508096082</t>
  </si>
  <si>
    <t>17340372549，19808175424</t>
  </si>
  <si>
    <t>18784272223，13330763942</t>
  </si>
  <si>
    <t>15881721653，15881721653</t>
  </si>
  <si>
    <t>18202839313，15883394607</t>
  </si>
  <si>
    <t>18716114489，18283035451</t>
  </si>
  <si>
    <t>13198184606，13198184606</t>
  </si>
  <si>
    <t>18048103658，18090523926</t>
  </si>
  <si>
    <t>15334508771，15334508771</t>
  </si>
  <si>
    <t>15583605530，19949829071</t>
  </si>
  <si>
    <t>18141336656，18141336696</t>
  </si>
  <si>
    <t>17746742822，17746742855</t>
  </si>
  <si>
    <t>17780903963，13438751582</t>
  </si>
  <si>
    <t>13990753734，18780720849</t>
  </si>
  <si>
    <t>13990819752，13990892773</t>
  </si>
  <si>
    <t>15182961353，18723365802</t>
  </si>
  <si>
    <t>18613261906，18784253640</t>
  </si>
  <si>
    <t>15328894925，15328892310</t>
  </si>
  <si>
    <t>18382372221，13018228850</t>
  </si>
  <si>
    <t>15183557154，13568600978</t>
  </si>
  <si>
    <t>15182771079，18111342152</t>
  </si>
  <si>
    <t>15283136379，13890900874</t>
  </si>
  <si>
    <t>18381683525，15881491773</t>
  </si>
  <si>
    <t>15683748373，13364012849</t>
  </si>
  <si>
    <t>15756875896，15756875896</t>
  </si>
  <si>
    <t>15972631826，18207260682</t>
  </si>
  <si>
    <t>17683284370，13981671671</t>
  </si>
  <si>
    <t>19923601012，15823305910</t>
  </si>
  <si>
    <t>18380756093，18582211891</t>
  </si>
  <si>
    <t>18882346310，18380786008</t>
  </si>
  <si>
    <t>15298135460，15298135460</t>
  </si>
  <si>
    <t>18382937692，18281762322</t>
  </si>
  <si>
    <t>19949866913，18990862874</t>
  </si>
  <si>
    <t>18227301419，13208126040</t>
  </si>
  <si>
    <t>13508097894，18881780131</t>
  </si>
  <si>
    <t>15182902602，17828764128</t>
  </si>
  <si>
    <t>15520818365，15528399988</t>
  </si>
  <si>
    <t>13573111621，18996628569</t>
  </si>
  <si>
    <t>18708174840，13890721112</t>
  </si>
  <si>
    <t>18382402082，18908212537</t>
  </si>
  <si>
    <t>13890758513，13890758513</t>
  </si>
  <si>
    <t>18141333577，18121949688</t>
  </si>
  <si>
    <t>13084336808，13084337363</t>
  </si>
  <si>
    <t>18080347650，18781773384</t>
  </si>
  <si>
    <t>13419303291，18048406274</t>
  </si>
  <si>
    <t>18200365168，15082665168</t>
  </si>
  <si>
    <t>13198199892，13696217095</t>
  </si>
  <si>
    <t>15892451493，15892451493</t>
  </si>
  <si>
    <t>13438782155，15884710655</t>
  </si>
  <si>
    <t>15881854407，18380781025</t>
  </si>
  <si>
    <t>18382917845，13990789083</t>
  </si>
  <si>
    <t>13551854805，18281699816</t>
  </si>
  <si>
    <t>18282742013，18282109524</t>
  </si>
  <si>
    <t>18228093104，15348238373</t>
  </si>
  <si>
    <t>17378722591，15282613403</t>
  </si>
  <si>
    <t>18483282573，17780838227</t>
  </si>
  <si>
    <t>18781787573，13032856763</t>
  </si>
  <si>
    <t>15183556294，18190613082</t>
  </si>
  <si>
    <t>18282973817，18784701236</t>
  </si>
  <si>
    <t>17748067706，13438753875</t>
  </si>
  <si>
    <t>15723626509，15023924799</t>
  </si>
  <si>
    <t>18989199710，15882626512</t>
  </si>
  <si>
    <t>18808111596，13550584952</t>
  </si>
  <si>
    <t>17745486101，19940592006</t>
  </si>
  <si>
    <t>15708454514，18284657902</t>
  </si>
  <si>
    <t>18227363716，18483677692</t>
  </si>
  <si>
    <t>13699672354，13990821627</t>
  </si>
  <si>
    <t>15775830170，13890860896</t>
  </si>
  <si>
    <t>15828926183，15808259951</t>
  </si>
  <si>
    <t>19982827660，15181786306</t>
  </si>
  <si>
    <t>15196799569，15908377643</t>
  </si>
  <si>
    <t>15700352794，15700352794</t>
  </si>
  <si>
    <t>13998492035，15882868605</t>
  </si>
  <si>
    <t>15309077700，15309077700</t>
  </si>
  <si>
    <t>15181739819，18398512848</t>
  </si>
  <si>
    <t>18483223396，18483223396</t>
  </si>
  <si>
    <t>15982403350，18384590913</t>
  </si>
  <si>
    <t>17781152770，15308397149</t>
  </si>
  <si>
    <t>18349236537，13518287369</t>
  </si>
  <si>
    <t>15608091597，13982348046</t>
  </si>
  <si>
    <t>18108292971，13890825897</t>
  </si>
  <si>
    <t>18082835062，13696227926</t>
  </si>
  <si>
    <t>13350174433，17716489951</t>
  </si>
  <si>
    <t>18781678932，18716160937</t>
  </si>
  <si>
    <t>18227362380，18227362380</t>
  </si>
  <si>
    <t>18990812841，18990812841</t>
  </si>
  <si>
    <t>13350406296，18048826945</t>
  </si>
  <si>
    <t>15984809660，15082483889</t>
  </si>
  <si>
    <t>18281758564，13568607086</t>
  </si>
  <si>
    <t>13281856606，13890741627</t>
  </si>
  <si>
    <t>13540384646，13648060142</t>
  </si>
  <si>
    <t>18048826330，13890811364</t>
  </si>
  <si>
    <t>18483220688，18284173207</t>
  </si>
  <si>
    <t>18080324124，18391203029</t>
  </si>
  <si>
    <t>17643471326，17643471326</t>
  </si>
  <si>
    <t>18623085392，15523085392</t>
  </si>
  <si>
    <t>18996363723，18996363723</t>
  </si>
  <si>
    <t>13890722910，13890712571</t>
  </si>
  <si>
    <t>15881750688，15881737888</t>
  </si>
  <si>
    <t>18784564545，18328703315</t>
  </si>
  <si>
    <t>15881721373，15183550856</t>
  </si>
  <si>
    <t>17381575849，18801457847</t>
  </si>
  <si>
    <t>18883758300，13657624655</t>
  </si>
  <si>
    <t>18408210680，15387635698</t>
  </si>
  <si>
    <t>13993961531，18139942048</t>
  </si>
  <si>
    <t>18783929294，18783929294</t>
  </si>
  <si>
    <t>17323531150，13996683380</t>
  </si>
  <si>
    <t>15196107571，15196107571</t>
  </si>
  <si>
    <t>18883254588，15923162202</t>
  </si>
  <si>
    <t>13688225703，18599912221</t>
  </si>
  <si>
    <t>15196525257，17809980072</t>
  </si>
  <si>
    <t>18281728312，18011433344</t>
  </si>
  <si>
    <t>18483222725，13990875023</t>
  </si>
  <si>
    <t>18090556130，18090556990</t>
  </si>
  <si>
    <t>15736080301，13320361198</t>
  </si>
  <si>
    <t>18582207502，18582207502</t>
  </si>
  <si>
    <t>18780700171，15281733881</t>
  </si>
  <si>
    <t>13990819280，18381766560</t>
  </si>
  <si>
    <t>18381762079，13890412103</t>
  </si>
  <si>
    <t>13890781865，13890782172</t>
  </si>
  <si>
    <t>17713818875，17713818876</t>
  </si>
  <si>
    <t>17760646212，17740981286</t>
  </si>
  <si>
    <t>18281737375，18181122252</t>
  </si>
  <si>
    <t>18581314913，17623402843</t>
  </si>
  <si>
    <t>13568610940，18780769526</t>
  </si>
  <si>
    <t>18681713524，15182041974</t>
  </si>
  <si>
    <t>18381177081，15281734372</t>
  </si>
  <si>
    <t>17721822386，17781142571</t>
  </si>
  <si>
    <t>14781710907，13698296692</t>
  </si>
  <si>
    <t>15984822615，18011184365</t>
  </si>
  <si>
    <t>18990843611，15328862377</t>
  </si>
  <si>
    <t>18382909938，18382909938</t>
  </si>
  <si>
    <t>13092829997，18989185855</t>
  </si>
  <si>
    <t>13508090954，13508090954</t>
  </si>
  <si>
    <t>18681781011，13458216991</t>
  </si>
  <si>
    <t>18284128632，18284128632</t>
  </si>
  <si>
    <t>15882680811，17738770217</t>
  </si>
  <si>
    <t>18190688763，13388226133</t>
  </si>
  <si>
    <t>17665204119，13980605325</t>
  </si>
  <si>
    <t>18181004486，13990854490</t>
  </si>
  <si>
    <t>17583100326，18160120283</t>
  </si>
  <si>
    <t>13699677117，17726311199</t>
  </si>
  <si>
    <t>18096323044，15182952638</t>
  </si>
  <si>
    <t>18783908941，18227330426</t>
  </si>
  <si>
    <t>19949837606，18281231332</t>
  </si>
  <si>
    <t>18582836817，18582836817</t>
  </si>
  <si>
    <t>15181763322，15908278926</t>
  </si>
  <si>
    <t>18882305927，15881792122</t>
  </si>
  <si>
    <t>18980750553，18990805390</t>
  </si>
  <si>
    <t>15281136762，13432634513</t>
  </si>
  <si>
    <t>18116746240，17713824263</t>
  </si>
  <si>
    <t>19982813707，15182953007</t>
  </si>
  <si>
    <t>15823299814，15823299814</t>
  </si>
  <si>
    <t>18380587572，18380587572</t>
  </si>
  <si>
    <t>18380715629，18380715629</t>
  </si>
  <si>
    <t>14708244822，14708244822</t>
  </si>
  <si>
    <t>13890849043，15309071429</t>
  </si>
  <si>
    <t>13458217586，13458217586</t>
  </si>
  <si>
    <t>18781787136，18482145498</t>
  </si>
  <si>
    <t>13088132816，18380487484</t>
  </si>
  <si>
    <t>18882588711，13980313334</t>
  </si>
  <si>
    <t>18681795486，13530187250</t>
  </si>
  <si>
    <t>17765575338，13518194108</t>
  </si>
  <si>
    <t>18784221827，18398546452</t>
  </si>
  <si>
    <t>15677711155，18613198787</t>
  </si>
  <si>
    <t>15082775158，15082775158</t>
  </si>
  <si>
    <t>15881792122，17726372122</t>
  </si>
  <si>
    <t>17781570483，17781570483</t>
  </si>
  <si>
    <t>15196768650，18048610894</t>
  </si>
  <si>
    <t>18381618062，18381618062</t>
  </si>
  <si>
    <t>17760006442，15228888135</t>
  </si>
  <si>
    <t>13350903673，13350903673</t>
  </si>
  <si>
    <t>17313738400，18881573347</t>
  </si>
  <si>
    <t>15694042087，15508158527</t>
  </si>
  <si>
    <t>15892450905，13550264402</t>
  </si>
  <si>
    <t>13540930887，13540930887</t>
  </si>
  <si>
    <t>18188399263，15328440188</t>
  </si>
  <si>
    <t>18282054891，13508095518</t>
  </si>
  <si>
    <t>15082074036，15082074036</t>
  </si>
  <si>
    <t>17778547156，18380504341</t>
  </si>
  <si>
    <t>17311063720，17311063720</t>
  </si>
  <si>
    <t>15228549429，18780387560</t>
  </si>
  <si>
    <t>15023465190，13594450049</t>
  </si>
  <si>
    <t>13397909152，13397909152</t>
  </si>
  <si>
    <t>13158699006，15609025030</t>
  </si>
  <si>
    <t>18780912584，18981216252</t>
  </si>
  <si>
    <t>13350033041，13350033041</t>
  </si>
  <si>
    <t>18398191692，18782589908</t>
  </si>
  <si>
    <t>15284030245，15283929270</t>
  </si>
  <si>
    <t>18152229422，15349498610</t>
  </si>
  <si>
    <t>13568617473，13568617473</t>
  </si>
  <si>
    <t>13688231605，18145049595</t>
  </si>
  <si>
    <t>17713828834，18181101172</t>
  </si>
  <si>
    <t>18681768114，13558763443</t>
  </si>
  <si>
    <t>18382294029，15883532277</t>
  </si>
  <si>
    <t>18780725754，18781787977</t>
  </si>
  <si>
    <t>18282028582，18282028582</t>
  </si>
  <si>
    <t>19982856751，19982856751</t>
  </si>
  <si>
    <t>17623066940，13896951207</t>
  </si>
  <si>
    <t>18908313224，13458277459</t>
  </si>
  <si>
    <t>15082804394，13228306007</t>
  </si>
  <si>
    <t>13696217583，13696217583</t>
  </si>
  <si>
    <t>18280074470，18380482048</t>
  </si>
  <si>
    <t>13990794523，18380756087</t>
  </si>
  <si>
    <t>18280006972，18382422388</t>
  </si>
  <si>
    <t>17721827380，18990791421</t>
  </si>
  <si>
    <t>15708375206，17378507215</t>
  </si>
  <si>
    <t>15023756123，17708350478</t>
  </si>
  <si>
    <t>13990726987，18227598305</t>
  </si>
  <si>
    <t>15760571788，15281729238</t>
  </si>
  <si>
    <t>13458253217，17760053593</t>
  </si>
  <si>
    <t>13778195224，18582687192</t>
  </si>
  <si>
    <t>15528287230，13086675750</t>
  </si>
  <si>
    <t>18145066457，18380726673</t>
  </si>
  <si>
    <t>15196756275，15196756275</t>
  </si>
  <si>
    <t>15881740547，17683235624</t>
  </si>
  <si>
    <t>13990883334，13684083906</t>
  </si>
  <si>
    <t>18054700272，13890882646</t>
  </si>
  <si>
    <t>18181130903，18181130903</t>
  </si>
  <si>
    <t>15881481779，13518299298</t>
  </si>
  <si>
    <t>18281714856，18281714856</t>
  </si>
  <si>
    <t>18284163163，13219128520</t>
  </si>
  <si>
    <t>17683188313，13890740886</t>
  </si>
  <si>
    <t>18280844075，18280844075</t>
  </si>
  <si>
    <t>18582296493，13419300351</t>
  </si>
  <si>
    <t>18581749395，18582151572</t>
  </si>
  <si>
    <t>18380756124，13038215852</t>
  </si>
  <si>
    <t>18523814115，18580240409</t>
  </si>
  <si>
    <t>15181719312，13751711218</t>
  </si>
  <si>
    <t>18602815382，13547588801</t>
  </si>
  <si>
    <t/>
  </si>
  <si>
    <t>15298202503，15609075392</t>
  </si>
  <si>
    <t>18989198622，13696013282</t>
  </si>
  <si>
    <t>19130655621，15718074017</t>
  </si>
  <si>
    <t>17622738209，18040485699</t>
  </si>
  <si>
    <t>13547574879，18380323309</t>
  </si>
  <si>
    <t>15182918191，13183581513</t>
  </si>
  <si>
    <t>13890735893，13890735893</t>
  </si>
  <si>
    <t>15808448883，17628882678</t>
  </si>
  <si>
    <t>17780918057，17780918057</t>
  </si>
  <si>
    <t>17781155436，17781155933</t>
  </si>
  <si>
    <t>13330773489，13330773489</t>
  </si>
  <si>
    <t>西充县2020年公开招聘教师面试资格审查合格人员公示表</t>
  </si>
  <si>
    <t>笔试准考证号</t>
  </si>
  <si>
    <t>学历及专业</t>
  </si>
  <si>
    <t>教师资格证书</t>
  </si>
  <si>
    <t>排名</t>
  </si>
  <si>
    <t>编号</t>
  </si>
  <si>
    <t>199808</t>
  </si>
  <si>
    <t>成都文理学院、汉语言文学</t>
  </si>
  <si>
    <t>20205110042004961</t>
  </si>
  <si>
    <t>高中语文</t>
  </si>
  <si>
    <t>合格</t>
  </si>
  <si>
    <t>199702</t>
  </si>
  <si>
    <t>绵阳师范学院、汉语言文学</t>
  </si>
  <si>
    <t>20205170042000064</t>
  </si>
  <si>
    <t>198812</t>
  </si>
  <si>
    <t>西华大学、汉语言文学</t>
  </si>
  <si>
    <t>20105110042004407</t>
  </si>
  <si>
    <t>198803</t>
  </si>
  <si>
    <t>重庆文理学院、汉语言文学专业</t>
  </si>
  <si>
    <t>20115000141012667</t>
  </si>
  <si>
    <t>199610</t>
  </si>
  <si>
    <r>
      <t>2020</t>
    </r>
    <r>
      <rPr>
        <sz val="10"/>
        <rFont val="仿宋_GB2312"/>
        <family val="3"/>
      </rPr>
      <t>毕业</t>
    </r>
  </si>
  <si>
    <t>199106</t>
  </si>
  <si>
    <t>绵阳师范学院、数学与应用数学</t>
  </si>
  <si>
    <t>20155170041000928</t>
  </si>
  <si>
    <t>199410</t>
  </si>
  <si>
    <t>内江师范学院、数学与应用数学</t>
  </si>
  <si>
    <t>20205103341000036</t>
  </si>
  <si>
    <t>199703</t>
  </si>
  <si>
    <t>电子科技大学成都学院、信息与计算科学</t>
  </si>
  <si>
    <t>199308</t>
  </si>
  <si>
    <t>四川外国语大学成都学院、英语专业</t>
  </si>
  <si>
    <t>20165110042003543</t>
  </si>
  <si>
    <t>高中英语</t>
  </si>
  <si>
    <t>199007</t>
  </si>
  <si>
    <t>上海商学院、英语</t>
  </si>
  <si>
    <t>20145103342002795</t>
  </si>
  <si>
    <t>198908</t>
  </si>
  <si>
    <t>西华师范大学、英语</t>
  </si>
  <si>
    <t>20135103342000359</t>
  </si>
  <si>
    <t>198810</t>
  </si>
  <si>
    <t>内江师范学院、英语</t>
  </si>
  <si>
    <t>20105100041001116</t>
  </si>
  <si>
    <t>高中外语</t>
  </si>
  <si>
    <t>199407</t>
  </si>
  <si>
    <t>湖南人文科技学院、物理学</t>
  </si>
  <si>
    <t>20184301141000348</t>
  </si>
  <si>
    <t>高中物理</t>
  </si>
  <si>
    <t>199212</t>
  </si>
  <si>
    <t>西华师范大学、物理学</t>
  </si>
  <si>
    <t>20165103341004383</t>
  </si>
  <si>
    <t>199302</t>
  </si>
  <si>
    <t>四川文理学院、化学</t>
  </si>
  <si>
    <t>20165108342000790</t>
  </si>
  <si>
    <t>高中化学</t>
  </si>
  <si>
    <t>199310</t>
  </si>
  <si>
    <t>西华师范大学、生物科学</t>
  </si>
  <si>
    <t>20175103341002708</t>
  </si>
  <si>
    <t>高中生物</t>
  </si>
  <si>
    <t>199803</t>
  </si>
  <si>
    <t>内江师范学院、生物科学</t>
  </si>
  <si>
    <t>20205100042001060</t>
  </si>
  <si>
    <t>199602</t>
  </si>
  <si>
    <t>西华师范大学、生物科学（师范）</t>
  </si>
  <si>
    <t>20175103342002865</t>
  </si>
  <si>
    <t>199109</t>
  </si>
  <si>
    <t>西华师范大学、应用化学</t>
  </si>
  <si>
    <t>报实验员</t>
  </si>
  <si>
    <t>199710</t>
  </si>
  <si>
    <t>四川农业大学、化学生物学</t>
  </si>
  <si>
    <t>198801</t>
  </si>
  <si>
    <t>长春师范学院、思想政治教育</t>
  </si>
  <si>
    <t>20112210041005377</t>
  </si>
  <si>
    <t>高中思想政治</t>
  </si>
  <si>
    <t>199105</t>
  </si>
  <si>
    <t>内江师范学院、思想政治教育</t>
  </si>
  <si>
    <t>20155100042001699</t>
  </si>
  <si>
    <t>西华师范大学、历史文化专业</t>
  </si>
  <si>
    <t>20155103341002352</t>
  </si>
  <si>
    <t>198907</t>
  </si>
  <si>
    <t>四川民族学院、体育教育</t>
  </si>
  <si>
    <t>20205130042000043</t>
  </si>
  <si>
    <t>高中体育与健康</t>
  </si>
  <si>
    <t>199707</t>
  </si>
  <si>
    <t>西华大学、体育教育</t>
  </si>
  <si>
    <t>20195107932000126</t>
  </si>
  <si>
    <t>20205112132000762</t>
  </si>
  <si>
    <t>199508</t>
  </si>
  <si>
    <t>西华师范大学、汉语国际教育</t>
  </si>
  <si>
    <t>20195103342002794</t>
  </si>
  <si>
    <t>198607</t>
  </si>
  <si>
    <t>长沙学院、汉语言文学</t>
  </si>
  <si>
    <t>20175103342004448</t>
  </si>
  <si>
    <t>199607</t>
  </si>
  <si>
    <t>成都师范学院、汉语言文学</t>
  </si>
  <si>
    <t>20205110042003482</t>
  </si>
  <si>
    <t>199411</t>
  </si>
  <si>
    <t>西华师范大学、汉语言文学教育</t>
  </si>
  <si>
    <t>20155130232000855</t>
  </si>
  <si>
    <t>199810</t>
  </si>
  <si>
    <t>20205170332000233</t>
  </si>
  <si>
    <t>198905</t>
  </si>
  <si>
    <t>20125110232000782</t>
  </si>
  <si>
    <t>199709</t>
  </si>
  <si>
    <t>20205170332001564</t>
  </si>
  <si>
    <t>四川外国语大学重庆南方翻译学院、汉语言文学</t>
  </si>
  <si>
    <t>20185000142026833</t>
  </si>
  <si>
    <t>198610</t>
  </si>
  <si>
    <t>长江师范学院、汉语言文学</t>
  </si>
  <si>
    <t>20105000142007021</t>
  </si>
  <si>
    <t>199706</t>
  </si>
  <si>
    <t>2020毕业</t>
  </si>
  <si>
    <t>199402</t>
  </si>
  <si>
    <t>20165103342002922</t>
  </si>
  <si>
    <t>198909</t>
  </si>
  <si>
    <t>四川师范大学、数学与应用数学</t>
  </si>
  <si>
    <t>20135110042004556</t>
  </si>
  <si>
    <t>198802</t>
  </si>
  <si>
    <t>20125103341003452</t>
  </si>
  <si>
    <t>199708</t>
  </si>
  <si>
    <t>重庆交通大学、信息与计算科学</t>
  </si>
  <si>
    <t>20195000142018543</t>
  </si>
  <si>
    <t>199501</t>
  </si>
  <si>
    <t>20185100041000610</t>
  </si>
  <si>
    <t>199303</t>
  </si>
  <si>
    <t>20155100041001991</t>
  </si>
  <si>
    <t>199612</t>
  </si>
  <si>
    <t>盐城师范学院、数学与应用数学（师范类）</t>
  </si>
  <si>
    <t>20205107931000028</t>
  </si>
  <si>
    <t>初中数学</t>
  </si>
  <si>
    <t>重庆师范大学、数学与应用数学</t>
  </si>
  <si>
    <t>198809</t>
  </si>
  <si>
    <t>20115103342002392</t>
  </si>
  <si>
    <t>199301</t>
  </si>
  <si>
    <t>四川民族学院、英语</t>
  </si>
  <si>
    <t>20155130041000040</t>
  </si>
  <si>
    <t>199509</t>
  </si>
  <si>
    <t>衡水学院、英语</t>
  </si>
  <si>
    <t>20181305042003273</t>
  </si>
  <si>
    <t>四川外国语大学成都学院、英语</t>
  </si>
  <si>
    <t>20145107832000196</t>
  </si>
  <si>
    <t>初中英语</t>
  </si>
  <si>
    <t>四川师范大学文理学院、英语（师范方向）</t>
  </si>
  <si>
    <t>20135105332000206</t>
  </si>
  <si>
    <t>初中外语</t>
  </si>
  <si>
    <t>西华师范大学、英语（师范）</t>
  </si>
  <si>
    <t>20205103342000568</t>
  </si>
  <si>
    <t>成都师范学院、英语</t>
  </si>
  <si>
    <t>20205111532000840</t>
  </si>
  <si>
    <t>四川外国语大学成都学院、商务英语</t>
  </si>
  <si>
    <t>20175103342004575</t>
  </si>
  <si>
    <t>成都文理学院、英语</t>
  </si>
  <si>
    <t>20185103342004102</t>
  </si>
  <si>
    <t>山西师范大学、商务英语</t>
  </si>
  <si>
    <t>20181430042000956</t>
  </si>
  <si>
    <t>199404</t>
  </si>
  <si>
    <t>四川理工学院、英语</t>
  </si>
  <si>
    <t>20175103242000682</t>
  </si>
  <si>
    <t>199201</t>
  </si>
  <si>
    <t>西南大学育才学院、英语</t>
  </si>
  <si>
    <t>20165000141006232</t>
  </si>
  <si>
    <t>199611</t>
  </si>
  <si>
    <t>绵阳师范学院、英语</t>
  </si>
  <si>
    <t>20195170042000348</t>
  </si>
  <si>
    <t>199005</t>
  </si>
  <si>
    <t>四川大学锦江学院、英语</t>
  </si>
  <si>
    <t>20125103842000231</t>
  </si>
  <si>
    <t>199311</t>
  </si>
  <si>
    <t>20175170042000050</t>
  </si>
  <si>
    <t>北京科技大学天津学院、音乐表演</t>
  </si>
  <si>
    <t>20191221532000477</t>
  </si>
  <si>
    <t>初中音乐</t>
  </si>
  <si>
    <t>199505</t>
  </si>
  <si>
    <t>四川文理学院、音乐学</t>
  </si>
  <si>
    <t>20175108342000476</t>
  </si>
  <si>
    <t>高中音乐</t>
  </si>
  <si>
    <t>成都师范学院、音乐学</t>
  </si>
  <si>
    <t>西华师范大学音乐学院、舞蹈表演</t>
  </si>
  <si>
    <t>20185103342001209</t>
  </si>
  <si>
    <t>成都体育学院、体育教育</t>
  </si>
  <si>
    <t>20135110041004285</t>
  </si>
  <si>
    <t>199210</t>
  </si>
  <si>
    <t>宜宾学院、体育教育</t>
  </si>
  <si>
    <t>20155105832000374</t>
  </si>
  <si>
    <t>初中体育与健康</t>
  </si>
  <si>
    <t>南京体育学院、社会体育指导与管理</t>
  </si>
  <si>
    <r>
      <t>2019</t>
    </r>
    <r>
      <rPr>
        <sz val="10"/>
        <rFont val="仿宋_GB2312"/>
        <family val="3"/>
      </rPr>
      <t>毕业</t>
    </r>
  </si>
  <si>
    <t>硕士研究生</t>
  </si>
  <si>
    <t>西华师范大学、体育教学</t>
  </si>
  <si>
    <t>20114100241000588</t>
  </si>
  <si>
    <t>199812</t>
  </si>
  <si>
    <t>乐山师范学院、休闲体育</t>
  </si>
  <si>
    <t>20205104242000474</t>
  </si>
  <si>
    <t>199202</t>
  </si>
  <si>
    <t>四川文理学院、体育教育</t>
  </si>
  <si>
    <t>20185108341000124</t>
  </si>
  <si>
    <t>199503</t>
  </si>
  <si>
    <t>四川大学锦江学院、新闻学</t>
  </si>
  <si>
    <t>20185103842000115</t>
  </si>
  <si>
    <t>199003</t>
  </si>
  <si>
    <t>四川师范大学、汉语言文学</t>
  </si>
  <si>
    <t>20125122132000681</t>
  </si>
  <si>
    <t>199211</t>
  </si>
  <si>
    <t>重庆师范大学涉外商贸学院、汉语言文学（师范）</t>
  </si>
  <si>
    <t>20165000142009729</t>
  </si>
  <si>
    <t>20145111232000967</t>
  </si>
  <si>
    <t>199511</t>
  </si>
  <si>
    <t>西华师范大学、汉语言文学</t>
  </si>
  <si>
    <t>20175190332000349</t>
  </si>
  <si>
    <t>199104</t>
  </si>
  <si>
    <t>20135130332000967</t>
  </si>
  <si>
    <t>199809</t>
  </si>
  <si>
    <t>20205112132000801</t>
  </si>
  <si>
    <t>199010</t>
  </si>
  <si>
    <t>重庆师范大学、汉语言文学</t>
  </si>
  <si>
    <t>20185107932000032</t>
  </si>
  <si>
    <t>198910</t>
  </si>
  <si>
    <t>西华师范大学、语文言文学</t>
  </si>
  <si>
    <t>20195130332001036</t>
  </si>
  <si>
    <t>199206</t>
  </si>
  <si>
    <t>20145130232000494</t>
  </si>
  <si>
    <t>199412</t>
  </si>
  <si>
    <t>齐鲁理工学院、汉语言文学</t>
  </si>
  <si>
    <t>20195105232000172</t>
  </si>
  <si>
    <t>199701</t>
  </si>
  <si>
    <t>河南大学、汉语言文学</t>
  </si>
  <si>
    <t>20184101832001016</t>
  </si>
  <si>
    <t>199208</t>
  </si>
  <si>
    <t>西南大学、汉语言文学</t>
  </si>
  <si>
    <t>20155170232000587</t>
  </si>
  <si>
    <t>20165162432001635</t>
  </si>
  <si>
    <t>199110</t>
  </si>
  <si>
    <t>四川文理学院、汉语言文学教育</t>
  </si>
  <si>
    <t>20145172131000605</t>
  </si>
  <si>
    <t>198609</t>
  </si>
  <si>
    <t>西华师范大学、汉语言文学师范专业</t>
  </si>
  <si>
    <t>20115103342003665</t>
  </si>
  <si>
    <t>199802</t>
  </si>
  <si>
    <t>四川外国语大学成都学院、新闻学</t>
  </si>
  <si>
    <t>20205118132000027</t>
  </si>
  <si>
    <t>199004</t>
  </si>
  <si>
    <t>国家开放大学、汉语言文学</t>
  </si>
  <si>
    <t>20145107932000052</t>
  </si>
  <si>
    <t>199507</t>
  </si>
  <si>
    <t>四川大学、新闻学</t>
  </si>
  <si>
    <r>
      <t>2018</t>
    </r>
    <r>
      <rPr>
        <sz val="10"/>
        <rFont val="仿宋_GB2312"/>
        <family val="3"/>
      </rPr>
      <t>毕业</t>
    </r>
  </si>
  <si>
    <t>宜宾学院、数学与应用数学</t>
  </si>
  <si>
    <t>20115122132001522</t>
  </si>
  <si>
    <t>福建师范大学、数学与应用数学（教育）</t>
  </si>
  <si>
    <t>20155107932000050</t>
  </si>
  <si>
    <t>重庆人文科技学院、数学与应用数学</t>
  </si>
  <si>
    <t>20205000142009935</t>
  </si>
  <si>
    <t>西昌学院、数学与应用数学</t>
  </si>
  <si>
    <t>20175103741001381</t>
  </si>
  <si>
    <t>198903</t>
  </si>
  <si>
    <t>198808</t>
  </si>
  <si>
    <t>199504</t>
  </si>
  <si>
    <t>四川外国语大学、英语</t>
  </si>
  <si>
    <t>20175000142005645</t>
  </si>
  <si>
    <t>西南科技大学、英语</t>
  </si>
  <si>
    <t>20135130232000231</t>
  </si>
  <si>
    <t>20135122132000821</t>
  </si>
  <si>
    <t>199107</t>
  </si>
  <si>
    <t>国家开放大学、英语</t>
  </si>
  <si>
    <t>20145000142004166</t>
  </si>
  <si>
    <t>199408</t>
  </si>
  <si>
    <t>20155130332000839</t>
  </si>
  <si>
    <t>四川师范大学成都学院、英语</t>
  </si>
  <si>
    <t>20125110042008170</t>
  </si>
  <si>
    <t>贵州工程应用技术学院、英语师范</t>
  </si>
  <si>
    <t>20165240042000865</t>
  </si>
  <si>
    <t>四川外语学院成都学院、师范英语</t>
  </si>
  <si>
    <t>20165110042001060</t>
  </si>
  <si>
    <t>198703</t>
  </si>
  <si>
    <t>攀枝花学院、英语</t>
  </si>
  <si>
    <t>20145100171003375</t>
  </si>
  <si>
    <t>高等学校英语</t>
  </si>
  <si>
    <t>山东财经大学、英语</t>
  </si>
  <si>
    <t>20175003732000768</t>
  </si>
  <si>
    <t>20155103342000495</t>
  </si>
  <si>
    <t>198603</t>
  </si>
  <si>
    <t>20105100042000192</t>
  </si>
  <si>
    <t>20165110042001874</t>
  </si>
  <si>
    <t>四川大学、英语</t>
  </si>
  <si>
    <t>20175103342001482</t>
  </si>
  <si>
    <t>乐山师范、英语</t>
  </si>
  <si>
    <t>20205104242000627</t>
  </si>
  <si>
    <t>西华师范大学、英语教育</t>
  </si>
  <si>
    <t>20145130232000880</t>
  </si>
  <si>
    <t>20135110732000017</t>
  </si>
  <si>
    <t>199711</t>
  </si>
  <si>
    <t>199609</t>
  </si>
  <si>
    <t>199512</t>
  </si>
  <si>
    <t>成都信息工程大学银杏酒店管理学院、英语</t>
  </si>
  <si>
    <t>20195104532000211</t>
  </si>
  <si>
    <t>20105103341001708</t>
  </si>
  <si>
    <t>199309</t>
  </si>
  <si>
    <t>内江师范学院、物理学</t>
  </si>
  <si>
    <t>20155122132000511</t>
  </si>
  <si>
    <t>初中物理</t>
  </si>
  <si>
    <t>忻州师范学院、物理学</t>
  </si>
  <si>
    <t>20205107932000008</t>
  </si>
  <si>
    <t>四川师范大学、物理学</t>
  </si>
  <si>
    <t>20195110042006212</t>
  </si>
  <si>
    <t>199705</t>
  </si>
  <si>
    <t>西南石油大学、化学</t>
  </si>
  <si>
    <t>20195103342004165</t>
  </si>
  <si>
    <t>199902</t>
  </si>
  <si>
    <t>内江师范学院、化学</t>
  </si>
  <si>
    <t>20205100042000256</t>
  </si>
  <si>
    <t>20205100041000859</t>
  </si>
  <si>
    <t>199603</t>
  </si>
  <si>
    <t>福建师范大学、化学教育</t>
  </si>
  <si>
    <t>20175111532000265</t>
  </si>
  <si>
    <t>初中化学</t>
  </si>
  <si>
    <t>198612</t>
  </si>
  <si>
    <t>福州大学、化学基地班</t>
  </si>
  <si>
    <t>20185103342003526</t>
  </si>
  <si>
    <t>198811</t>
  </si>
  <si>
    <t>20115108341001142</t>
  </si>
  <si>
    <t>西华师范大学、生物技术</t>
  </si>
  <si>
    <t>20205103342000054</t>
  </si>
  <si>
    <t>内江师范学院、生物技术</t>
  </si>
  <si>
    <t>20135100041000032</t>
  </si>
  <si>
    <t>199704</t>
  </si>
  <si>
    <t>重庆三峡学院、生物科学（师范类）</t>
  </si>
  <si>
    <t>20195000142011478</t>
  </si>
  <si>
    <t>20165103341002594</t>
  </si>
  <si>
    <t>绵阳师范学院、生物科学</t>
  </si>
  <si>
    <t>20155170042000978</t>
  </si>
  <si>
    <t>20155170041001423</t>
  </si>
  <si>
    <t>200004</t>
  </si>
  <si>
    <t>20205170042000758</t>
  </si>
  <si>
    <t>199409</t>
  </si>
  <si>
    <t>四川师范大学、生物科学</t>
  </si>
  <si>
    <t>20175110042000777</t>
  </si>
  <si>
    <t>20185103342000199</t>
  </si>
  <si>
    <t>东北师范大学、思想政治教育</t>
  </si>
  <si>
    <t>20205105332000067</t>
  </si>
  <si>
    <t>初中思想品德</t>
  </si>
  <si>
    <t>西华师范大学、历史学（师范）</t>
  </si>
  <si>
    <t>20145103342004250</t>
  </si>
  <si>
    <t>内江师范学院、历史学</t>
  </si>
  <si>
    <t>20175100042000771</t>
  </si>
  <si>
    <t>辽宁师范大学、地理科学（师范）</t>
  </si>
  <si>
    <t>20172100242000313</t>
  </si>
  <si>
    <t>199405</t>
  </si>
  <si>
    <t>内江师范学院、地理科学</t>
  </si>
  <si>
    <t>20185107542000284</t>
  </si>
  <si>
    <t>西华师范大学、地理科学</t>
  </si>
  <si>
    <t>20185103342001719</t>
  </si>
  <si>
    <t>20195100042001652</t>
  </si>
  <si>
    <t>199207</t>
  </si>
  <si>
    <t>甘肃民族师范学院、地理科学</t>
  </si>
  <si>
    <t>20156215042000768</t>
  </si>
  <si>
    <t>199604</t>
  </si>
  <si>
    <t>福建师范大学、美术学（教育）</t>
  </si>
  <si>
    <t>20175104532000119</t>
  </si>
  <si>
    <t>初中美术</t>
  </si>
  <si>
    <t>西华大学、美术学</t>
  </si>
  <si>
    <t>20195110632000336</t>
  </si>
  <si>
    <t>199605</t>
  </si>
  <si>
    <t>四川师范大学、计算机科学与技术</t>
  </si>
  <si>
    <t>20185103342002813</t>
  </si>
  <si>
    <t>高中信息技术</t>
  </si>
  <si>
    <t>199801</t>
  </si>
  <si>
    <t>伊犁师范大学、汉语言文学</t>
  </si>
  <si>
    <t>20196500842000056</t>
  </si>
  <si>
    <t>成都信息工程大学、汉语言文学</t>
  </si>
  <si>
    <t>20195000722001071</t>
  </si>
  <si>
    <t>小学语文</t>
  </si>
  <si>
    <t>宜宾学院、汉语言文学</t>
  </si>
  <si>
    <t>20185105742000269</t>
  </si>
  <si>
    <t>199103</t>
  </si>
  <si>
    <t>西南大学育才学院、汉语言文学</t>
  </si>
  <si>
    <t>20155000142015528</t>
  </si>
  <si>
    <t>198901</t>
  </si>
  <si>
    <t>20145103342000705</t>
  </si>
  <si>
    <t>199601</t>
  </si>
  <si>
    <t>20195103342000439</t>
  </si>
  <si>
    <t>199805</t>
  </si>
  <si>
    <t>成都大学、小学教育</t>
  </si>
  <si>
    <t>20205111222000343</t>
  </si>
  <si>
    <t>199401</t>
  </si>
  <si>
    <t>20195130422000126</t>
  </si>
  <si>
    <t>四川大学、对外汉语</t>
  </si>
  <si>
    <t>20145112132000117</t>
  </si>
  <si>
    <t>内江师范学院、汉语言文学</t>
  </si>
  <si>
    <t>20195100042001587</t>
  </si>
  <si>
    <t>吉林师范大学博达学院、数学与应用数学</t>
  </si>
  <si>
    <t>20205002932000119</t>
  </si>
  <si>
    <t>199712</t>
  </si>
  <si>
    <t>20195000142013511</t>
  </si>
  <si>
    <t>199204</t>
  </si>
  <si>
    <t>20165103342001495</t>
  </si>
  <si>
    <t>199608</t>
  </si>
  <si>
    <t>云南艺术学院、音乐学</t>
  </si>
  <si>
    <t>20185307432000698</t>
  </si>
  <si>
    <t>四川文化艺术学院、音乐学（音乐教育）</t>
  </si>
  <si>
    <t>20185170042002195</t>
  </si>
  <si>
    <t>四川旅游学院、休闲体育</t>
  </si>
  <si>
    <t>20195112921000044</t>
  </si>
  <si>
    <t>小学体育</t>
  </si>
  <si>
    <t>西华师范大学、体育教育</t>
  </si>
  <si>
    <t>20135103341002706</t>
  </si>
  <si>
    <t>20195110041005804</t>
  </si>
  <si>
    <t>重庆文理学院、社会体育指导理（保健康复）</t>
  </si>
  <si>
    <t>20195000141019674</t>
  </si>
  <si>
    <t>成都中医药大学、社会体育指导与管理</t>
  </si>
  <si>
    <t>20205103341000031</t>
  </si>
  <si>
    <t>西安体育学院、运动训练</t>
  </si>
  <si>
    <t>20196211041000155</t>
  </si>
  <si>
    <t>长江师范学院、体育教育</t>
  </si>
  <si>
    <t>20205000141007439</t>
  </si>
  <si>
    <t>20185103342001814</t>
  </si>
  <si>
    <t>198708</t>
  </si>
  <si>
    <t>西华师范大学、运动训练</t>
  </si>
  <si>
    <t>20135103341004840</t>
  </si>
  <si>
    <t>四川理工学院、美术学</t>
  </si>
  <si>
    <t>20135103242000240</t>
  </si>
  <si>
    <t>高中美术</t>
  </si>
  <si>
    <t>199102</t>
  </si>
  <si>
    <t>四川师范大学、数字媒体艺术</t>
  </si>
  <si>
    <t>20195112232001059</t>
  </si>
  <si>
    <t>内江师范学院、软件工程</t>
  </si>
  <si>
    <t>20205103342000032</t>
  </si>
  <si>
    <t>西南科技大学、信息管理与服务</t>
  </si>
  <si>
    <t>20195103342002931</t>
  </si>
  <si>
    <t>成都信息工程大学、数字媒体技术</t>
  </si>
  <si>
    <t>20195003332000189</t>
  </si>
  <si>
    <t>初中信息技术</t>
  </si>
  <si>
    <t>西华师范大学、信息管理与信息系统</t>
  </si>
  <si>
    <t>20205130232000207</t>
  </si>
  <si>
    <t>四川职业技术学院、语文教育</t>
  </si>
  <si>
    <t>20195190322000669</t>
  </si>
  <si>
    <t>南充职业技术学院、初等教育（语文方向）</t>
  </si>
  <si>
    <t>20165130332001323</t>
  </si>
  <si>
    <t>199811</t>
  </si>
  <si>
    <t>南充职业技术学院、语文教育</t>
  </si>
  <si>
    <t>20175130322002200</t>
  </si>
  <si>
    <t>198702</t>
  </si>
  <si>
    <t>四川教育学院、语文教育</t>
  </si>
  <si>
    <t>20105111531001441</t>
  </si>
  <si>
    <t>199912</t>
  </si>
  <si>
    <t>四川幼儿师范高等专科学校、小学教育专业</t>
  </si>
  <si>
    <t>20205178122001145</t>
  </si>
  <si>
    <t>20185107922000027</t>
  </si>
  <si>
    <t>昌吉师范学院、小学教育（中文与社会）</t>
  </si>
  <si>
    <t>20126503332000491</t>
  </si>
  <si>
    <t>199906</t>
  </si>
  <si>
    <t>宜春幼儿师范高等专科学校、语文教育</t>
  </si>
  <si>
    <t>20193640522001427</t>
  </si>
  <si>
    <t>199008</t>
  </si>
  <si>
    <t>东北师范大学、汉语言文学</t>
  </si>
  <si>
    <t>20135160232000545</t>
  </si>
  <si>
    <t>西华师范大学、初等教育</t>
  </si>
  <si>
    <t>20165130322001437</t>
  </si>
  <si>
    <t>眉山职业技术学院、汉语</t>
  </si>
  <si>
    <t>20195105422000783</t>
  </si>
  <si>
    <t>20205105322000012</t>
  </si>
  <si>
    <t>199910</t>
  </si>
  <si>
    <t>20195130322000559</t>
  </si>
  <si>
    <t>四川职业技术学院、小学教育</t>
  </si>
  <si>
    <t>20195190322000363</t>
  </si>
  <si>
    <t>199506</t>
  </si>
  <si>
    <t>20165130332001058</t>
  </si>
  <si>
    <t>乐山师范学院、小学教育</t>
  </si>
  <si>
    <t>20125110232000143</t>
  </si>
  <si>
    <t>川南幼儿师范高等专科学校、初等教育</t>
  </si>
  <si>
    <t>20175102821000642</t>
  </si>
  <si>
    <t>20125130322000506</t>
  </si>
  <si>
    <t>198710</t>
  </si>
  <si>
    <t>绵阳师范学院、小学教育</t>
  </si>
  <si>
    <t>20115170322000164</t>
  </si>
  <si>
    <t>20135130321001910</t>
  </si>
  <si>
    <t>四川民族学院、语文教育</t>
  </si>
  <si>
    <t>20165108532000640</t>
  </si>
  <si>
    <t>川北幼儿师范高等专科学校、小学教育</t>
  </si>
  <si>
    <t>20195107022000212</t>
  </si>
  <si>
    <t>200003</t>
  </si>
  <si>
    <t>西华师范大学、小学教育</t>
  </si>
  <si>
    <t>20205190322000232</t>
  </si>
  <si>
    <t>198701</t>
  </si>
  <si>
    <t>20075133720000160</t>
  </si>
  <si>
    <t>小学数学</t>
  </si>
  <si>
    <t>199903</t>
  </si>
  <si>
    <r>
      <t>2</t>
    </r>
    <r>
      <rPr>
        <sz val="10"/>
        <rFont val="仿宋_GB2312"/>
        <family val="3"/>
      </rPr>
      <t>020毕业</t>
    </r>
  </si>
  <si>
    <t>20195110222000613</t>
  </si>
  <si>
    <t>199510</t>
  </si>
  <si>
    <t>阿坝师范学院、数学教育</t>
  </si>
  <si>
    <t>20185122132000392</t>
  </si>
  <si>
    <t>20175102822000612</t>
  </si>
  <si>
    <t>南充职业技术学院、教师教育系小学教育（数学方向）</t>
  </si>
  <si>
    <t>西华师范大学阆中初等教育学院、初等教育</t>
  </si>
  <si>
    <t>20195107922000146</t>
  </si>
  <si>
    <t>199108</t>
  </si>
  <si>
    <t>内江师范学院、小学教育</t>
  </si>
  <si>
    <t>20195107922000147</t>
  </si>
  <si>
    <t>四川职业技术学院、数学教育</t>
  </si>
  <si>
    <t>20195130332001082</t>
  </si>
  <si>
    <t>四川幼儿师范高等专科学校、数学教育</t>
  </si>
  <si>
    <t>20185178122001575</t>
  </si>
  <si>
    <t>眉山职业技术学院、初等教育</t>
  </si>
  <si>
    <t>20145105432001495</t>
  </si>
  <si>
    <t>绵阳师范学院、数学教育</t>
  </si>
  <si>
    <t>20165170332000063</t>
  </si>
  <si>
    <t>20205105322000032</t>
  </si>
  <si>
    <t>199911</t>
  </si>
  <si>
    <t>20195130222000945</t>
  </si>
  <si>
    <t>眉山职业技术学院、小学教育</t>
  </si>
  <si>
    <t>20195105422000477</t>
  </si>
  <si>
    <t>20145130222001229</t>
  </si>
  <si>
    <t>199203</t>
  </si>
  <si>
    <t>恩施职业技术学院、小学教育</t>
  </si>
  <si>
    <t>20195130322000015</t>
  </si>
  <si>
    <t>国家开放大学、小学教育</t>
  </si>
  <si>
    <t>20165118132000131</t>
  </si>
  <si>
    <t>20175170332000053</t>
  </si>
  <si>
    <t>20195190322000084</t>
  </si>
  <si>
    <t>199804</t>
  </si>
  <si>
    <t>四川文理学院、小学教育</t>
  </si>
  <si>
    <t>20195107922000129</t>
  </si>
  <si>
    <t>四川职业技术学院、初等教育</t>
  </si>
  <si>
    <t>20175190322001448</t>
  </si>
  <si>
    <t>湖南民族职业学院、初等教育</t>
  </si>
  <si>
    <t>20184306522001848</t>
  </si>
  <si>
    <t>南充职业技术学院、初等教育（数学方向）</t>
  </si>
  <si>
    <t>20185130322002008</t>
  </si>
  <si>
    <t>20195103422000243</t>
  </si>
  <si>
    <t>198804</t>
  </si>
  <si>
    <t>内江师范学院、小学教育（数学方向）</t>
  </si>
  <si>
    <t>20095102822000704</t>
  </si>
  <si>
    <t>20165130332001263</t>
  </si>
  <si>
    <t>20185190322002030</t>
  </si>
  <si>
    <t>广安职业技术学院、数学教育</t>
  </si>
  <si>
    <t>20205160222000874</t>
  </si>
  <si>
    <t>199806</t>
  </si>
  <si>
    <t>20205160222000638</t>
  </si>
  <si>
    <t>20185170332000577</t>
  </si>
  <si>
    <t>四川职业技术学院、英语教育</t>
  </si>
  <si>
    <t>20185190331000039</t>
  </si>
  <si>
    <t>四川工商学院、商务英语</t>
  </si>
  <si>
    <t>20195103422000231</t>
  </si>
  <si>
    <t>小学英语</t>
  </si>
  <si>
    <t>199406</t>
  </si>
  <si>
    <t>20185103422000110</t>
  </si>
  <si>
    <t>198807</t>
  </si>
  <si>
    <t>四川民族学院、英语教育</t>
  </si>
  <si>
    <t>20105108532001030</t>
  </si>
  <si>
    <t>四川师范大学、表演艺术（音乐）</t>
  </si>
  <si>
    <t>20195107931000119</t>
  </si>
  <si>
    <t>四川师范大学、音乐学</t>
  </si>
  <si>
    <t>20125110042003682</t>
  </si>
  <si>
    <t>泸州职业技术学院、音乐教育</t>
  </si>
  <si>
    <t>20185150432000168</t>
  </si>
  <si>
    <t>西华师范大学、音乐教育</t>
  </si>
  <si>
    <t>20195122722000008</t>
  </si>
  <si>
    <t>小学音乐</t>
  </si>
  <si>
    <t>阿坝师范学院、音乐教育</t>
  </si>
  <si>
    <t>20175122132001323</t>
  </si>
  <si>
    <t>四川幼儿师范高等专科学校、音乐教育</t>
  </si>
  <si>
    <t>20185178122001775</t>
  </si>
  <si>
    <t>重庆幼儿师范高等专科学校、音乐教育</t>
  </si>
  <si>
    <t>20195000721000864</t>
  </si>
  <si>
    <t>新余学院、音乐教育</t>
  </si>
  <si>
    <t>20193602722000297</t>
  </si>
  <si>
    <t>小学教师</t>
  </si>
  <si>
    <t>199901</t>
  </si>
  <si>
    <t>民办四川天一学院、体育服务与管理</t>
  </si>
  <si>
    <t>20185168322000009</t>
  </si>
  <si>
    <t>成都艺术职业大学、社会体育</t>
  </si>
  <si>
    <t>四川职业技术学院、社会体育</t>
  </si>
  <si>
    <t>20205190331000006</t>
  </si>
  <si>
    <t>四川幼儿师范高等专科学校、体育教育</t>
  </si>
  <si>
    <t>20185107331000153</t>
  </si>
  <si>
    <t>初中体育</t>
  </si>
  <si>
    <t>四川科技职业学院、体育服务与管理</t>
  </si>
  <si>
    <t>20185107022001765</t>
  </si>
  <si>
    <t>定西师范高等专科学院、体育保健</t>
  </si>
  <si>
    <t>20186211722000053</t>
  </si>
  <si>
    <t>湖南体育职业学院、体育保健</t>
  </si>
  <si>
    <t>贺州学院、体育保健</t>
  </si>
  <si>
    <t>20185107921000039</t>
  </si>
  <si>
    <t>西昌学院、社会体育</t>
  </si>
  <si>
    <t>20155103741001012</t>
  </si>
  <si>
    <t>199002</t>
  </si>
  <si>
    <t>20145130041000093</t>
  </si>
  <si>
    <t>西南科技大学、数字媒体艺术</t>
  </si>
  <si>
    <t>20185107122000080</t>
  </si>
  <si>
    <t>小学美术</t>
  </si>
  <si>
    <t>阿坝师范学院、美术教育</t>
  </si>
  <si>
    <t>20175122132001053</t>
  </si>
  <si>
    <t>电子科技大学成都学院、动画</t>
  </si>
  <si>
    <t>20135110042009835</t>
  </si>
  <si>
    <t>广西艺术学院、绘画</t>
  </si>
  <si>
    <t>20154501042003860</t>
  </si>
  <si>
    <t>昆明理工大学、动画</t>
  </si>
  <si>
    <t>20195300432000519</t>
  </si>
  <si>
    <t>20175122132000618</t>
  </si>
  <si>
    <t>广安职业技术学院、美术教育</t>
  </si>
  <si>
    <t>20195107222000137</t>
  </si>
  <si>
    <t>西华师范大学、美术学</t>
  </si>
  <si>
    <t>20195103341004173</t>
  </si>
  <si>
    <t>199112</t>
  </si>
  <si>
    <t>四川交通职业技术学院、图形图像制作</t>
  </si>
  <si>
    <t>20195110722000348</t>
  </si>
  <si>
    <t>小学信息技术</t>
  </si>
  <si>
    <t>199001</t>
  </si>
  <si>
    <t>内江师范学院、网络系统管理</t>
  </si>
  <si>
    <t>20115101132000614</t>
  </si>
  <si>
    <t>宜宾学院、图形图像制作</t>
  </si>
  <si>
    <t>20125105832000172</t>
  </si>
  <si>
    <t>成都东软学院、软件技术</t>
  </si>
  <si>
    <t>20145107931000057</t>
  </si>
  <si>
    <t>阿坝师范学院、计算机应用技术</t>
  </si>
  <si>
    <t>20195172732000010</t>
  </si>
  <si>
    <t>重庆第二师范学院、动漫设计与制作</t>
  </si>
  <si>
    <t>20205003622000121</t>
  </si>
  <si>
    <t>雅安职业技术学院、特殊教育</t>
  </si>
  <si>
    <t>20175180232000830</t>
  </si>
  <si>
    <t>初中特殊教育</t>
  </si>
  <si>
    <t>西南大学、特殊教育</t>
  </si>
  <si>
    <t>199304</t>
  </si>
  <si>
    <t>西华师范大学、学前教育</t>
  </si>
  <si>
    <t>20135130312001376</t>
  </si>
  <si>
    <t>199909</t>
  </si>
  <si>
    <t>川南幼儿师范高等专科学校、学前教育</t>
  </si>
  <si>
    <t>20205102812001060</t>
  </si>
  <si>
    <t>200007</t>
  </si>
  <si>
    <t>20195130312000225</t>
  </si>
  <si>
    <t>四川职业技术学院、学前教育</t>
  </si>
  <si>
    <t>20155190312002379</t>
  </si>
  <si>
    <t>20165130312002480</t>
  </si>
  <si>
    <t>199606</t>
  </si>
  <si>
    <t>20195130312000112</t>
  </si>
  <si>
    <t>199009</t>
  </si>
  <si>
    <t>南充师范校、学前教育</t>
  </si>
  <si>
    <t>20125130312000282</t>
  </si>
  <si>
    <t>20195107912000011</t>
  </si>
  <si>
    <t>199502</t>
  </si>
  <si>
    <t>20165190312002037</t>
  </si>
  <si>
    <t>20165130312002764</t>
  </si>
  <si>
    <t>20155107912000088</t>
  </si>
  <si>
    <t>20165107812000133</t>
  </si>
  <si>
    <t>20155138112000581</t>
  </si>
  <si>
    <t>199403</t>
  </si>
  <si>
    <t>20125130312000422</t>
  </si>
  <si>
    <t>20165130312002540</t>
  </si>
  <si>
    <t>重庆幼儿师范高等专科学校、学前教育</t>
  </si>
  <si>
    <t>20195002212000172</t>
  </si>
  <si>
    <t>湖南文理学院、学前教育</t>
  </si>
  <si>
    <t>20185103412000187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</si>
</sst>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###\ ####\ ####"/>
  </numFmts>
  <fonts count="37">
    <font>
      <sz val="12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20"/>
      <name val="方正小标宋简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8"/>
      <name val="方正小标宋简体"/>
      <family val="0"/>
    </font>
    <font>
      <sz val="16"/>
      <name val="Arial"/>
      <family val="2"/>
    </font>
    <font>
      <sz val="10"/>
      <name val="Arial"/>
      <family val="2"/>
    </font>
    <font>
      <b/>
      <sz val="12"/>
      <color indexed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9"/>
      <name val="宋体"/>
      <family val="0"/>
    </font>
    <font>
      <sz val="2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28"/>
      <name val="宋体"/>
      <family val="0"/>
    </font>
    <font>
      <sz val="1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5" fillId="3" borderId="0" applyNumberFormat="0" applyBorder="0" applyAlignment="0" applyProtection="0"/>
    <xf numFmtId="0" fontId="19" fillId="2" borderId="1" applyNumberFormat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8" fillId="5" borderId="0" applyNumberFormat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5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6" fillId="0" borderId="4" applyNumberFormat="0" applyFill="0" applyAlignment="0" applyProtection="0"/>
    <xf numFmtId="0" fontId="27" fillId="11" borderId="0" applyNumberFormat="0" applyBorder="0" applyAlignment="0" applyProtection="0"/>
    <xf numFmtId="0" fontId="21" fillId="0" borderId="5" applyNumberFormat="0" applyFill="0" applyAlignment="0" applyProtection="0"/>
    <xf numFmtId="0" fontId="27" fillId="12" borderId="0" applyNumberFormat="0" applyBorder="0" applyAlignment="0" applyProtection="0"/>
    <xf numFmtId="0" fontId="17" fillId="8" borderId="6" applyNumberFormat="0" applyAlignment="0" applyProtection="0"/>
    <xf numFmtId="0" fontId="5" fillId="13" borderId="0" applyNumberFormat="0" applyBorder="0" applyAlignment="0" applyProtection="0"/>
    <xf numFmtId="0" fontId="32" fillId="8" borderId="1" applyNumberFormat="0" applyAlignment="0" applyProtection="0"/>
    <xf numFmtId="0" fontId="25" fillId="14" borderId="7" applyNumberFormat="0" applyAlignment="0" applyProtection="0"/>
    <xf numFmtId="0" fontId="5" fillId="2" borderId="0" applyNumberFormat="0" applyBorder="0" applyAlignment="0" applyProtection="0"/>
    <xf numFmtId="0" fontId="27" fillId="15" borderId="0" applyNumberFormat="0" applyBorder="0" applyAlignment="0" applyProtection="0"/>
    <xf numFmtId="0" fontId="33" fillId="0" borderId="8" applyNumberFormat="0" applyFill="0" applyAlignment="0" applyProtection="0"/>
    <xf numFmtId="0" fontId="20" fillId="0" borderId="9" applyNumberFormat="0" applyFill="0" applyAlignment="0" applyProtection="0"/>
    <xf numFmtId="0" fontId="5" fillId="16" borderId="0" applyNumberFormat="0" applyBorder="0" applyAlignment="0" applyProtection="0"/>
    <xf numFmtId="0" fontId="34" fillId="3" borderId="0" applyNumberFormat="0" applyBorder="0" applyAlignment="0" applyProtection="0"/>
    <xf numFmtId="0" fontId="31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0" fontId="5" fillId="18" borderId="0" applyNumberFormat="0" applyBorder="0" applyAlignment="0" applyProtection="0"/>
    <xf numFmtId="0" fontId="27" fillId="17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27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27" fillId="19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27" fillId="9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27" fillId="9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7" fillId="24" borderId="0" applyNumberFormat="0" applyBorder="0" applyAlignment="0" applyProtection="0"/>
    <xf numFmtId="0" fontId="5" fillId="6" borderId="0" applyNumberFormat="0" applyBorder="0" applyAlignment="0" applyProtection="0"/>
    <xf numFmtId="0" fontId="27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7" fillId="19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5" fillId="0" borderId="0" xfId="85">
      <alignment vertical="center"/>
      <protection/>
    </xf>
    <xf numFmtId="49" fontId="5" fillId="0" borderId="0" xfId="85" applyNumberFormat="1">
      <alignment vertical="center"/>
      <protection/>
    </xf>
    <xf numFmtId="49" fontId="5" fillId="0" borderId="0" xfId="85" applyNumberFormat="1" applyFont="1">
      <alignment vertical="center"/>
      <protection/>
    </xf>
    <xf numFmtId="0" fontId="0" fillId="0" borderId="0" xfId="84">
      <alignment vertical="center"/>
      <protection/>
    </xf>
    <xf numFmtId="0" fontId="6" fillId="0" borderId="0" xfId="84" applyFont="1" applyAlignment="1">
      <alignment horizontal="center" vertical="center"/>
      <protection/>
    </xf>
    <xf numFmtId="0" fontId="0" fillId="0" borderId="10" xfId="84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41" fontId="2" fillId="25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21" borderId="10" xfId="0" applyFont="1" applyFill="1" applyBorder="1" applyAlignment="1">
      <alignment vertical="center"/>
    </xf>
    <xf numFmtId="0" fontId="10" fillId="26" borderId="10" xfId="0" applyFont="1" applyFill="1" applyBorder="1" applyAlignment="1">
      <alignment vertical="center"/>
    </xf>
    <xf numFmtId="0" fontId="0" fillId="25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49" fontId="9" fillId="21" borderId="10" xfId="0" applyNumberFormat="1" applyFont="1" applyFill="1" applyBorder="1" applyAlignment="1">
      <alignment vertical="center"/>
    </xf>
    <xf numFmtId="49" fontId="0" fillId="25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0" fillId="15" borderId="0" xfId="0" applyFill="1" applyAlignment="1">
      <alignment vertical="center"/>
    </xf>
    <xf numFmtId="0" fontId="0" fillId="15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15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15" borderId="10" xfId="0" applyFont="1" applyFill="1" applyBorder="1" applyAlignment="1">
      <alignment horizontal="center" vertical="center"/>
    </xf>
    <xf numFmtId="0" fontId="2" fillId="15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15" borderId="1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8" fillId="15" borderId="10" xfId="0" applyFont="1" applyFill="1" applyBorder="1" applyAlignment="1">
      <alignment horizontal="center"/>
    </xf>
    <xf numFmtId="0" fontId="2" fillId="15" borderId="0" xfId="0" applyFont="1" applyFill="1" applyAlignment="1">
      <alignment vertical="center"/>
    </xf>
    <xf numFmtId="0" fontId="11" fillId="0" borderId="10" xfId="0" applyFont="1" applyFill="1" applyBorder="1" applyAlignment="1">
      <alignment/>
    </xf>
    <xf numFmtId="0" fontId="12" fillId="0" borderId="0" xfId="0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10" borderId="10" xfId="0" applyNumberFormat="1" applyFont="1" applyFill="1" applyBorder="1" applyAlignment="1">
      <alignment horizontal="center" vertical="center"/>
    </xf>
    <xf numFmtId="0" fontId="8" fillId="1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>
      <alignment horizontal="center" vertical="center"/>
    </xf>
    <xf numFmtId="0" fontId="14" fillId="10" borderId="10" xfId="0" applyNumberFormat="1" applyFont="1" applyFill="1" applyBorder="1" applyAlignment="1">
      <alignment horizontal="center" vertical="center"/>
    </xf>
    <xf numFmtId="180" fontId="16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常规 3" xfId="85"/>
    <cellStyle name="着色 3" xfId="86"/>
    <cellStyle name="着色 4" xfId="87"/>
    <cellStyle name="着色 6" xfId="8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zoomScale="115" zoomScaleNormal="115" workbookViewId="0" topLeftCell="A1">
      <pane xSplit="4" ySplit="3" topLeftCell="E4" activePane="bottomRight" state="frozen"/>
      <selection pane="bottomRight" activeCell="P11" sqref="A4:P11"/>
    </sheetView>
  </sheetViews>
  <sheetFormatPr defaultColWidth="0" defaultRowHeight="14.25"/>
  <cols>
    <col min="1" max="1" width="4.875" style="2" customWidth="1"/>
    <col min="2" max="2" width="12.25390625" style="3" customWidth="1"/>
    <col min="3" max="3" width="6.50390625" style="2" customWidth="1"/>
    <col min="4" max="4" width="4.00390625" style="2" customWidth="1"/>
    <col min="5" max="5" width="11.625" style="2" customWidth="1"/>
    <col min="6" max="6" width="15.875" style="2" customWidth="1"/>
    <col min="7" max="7" width="11.25390625" style="2" customWidth="1"/>
    <col min="8" max="8" width="9.375" style="2" customWidth="1"/>
    <col min="9" max="9" width="6.50390625" style="2" customWidth="1"/>
    <col min="10" max="10" width="23.375" style="2" customWidth="1"/>
    <col min="11" max="11" width="18.875" style="4" customWidth="1"/>
    <col min="12" max="12" width="8.50390625" style="2" customWidth="1"/>
    <col min="13" max="13" width="7.125" style="2" customWidth="1"/>
    <col min="14" max="14" width="19.875" style="5" customWidth="1"/>
    <col min="15" max="16" width="13.375" style="5" customWidth="1"/>
    <col min="17" max="17" width="7.875" style="67" customWidth="1"/>
    <col min="18" max="19" width="4.00390625" style="2" customWidth="1"/>
    <col min="20" max="16384" width="0" style="2" hidden="1" customWidth="1"/>
  </cols>
  <sheetData>
    <row r="1" spans="2:16" ht="42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7" s="1" customFormat="1" ht="42" customHeight="1">
      <c r="A2" s="69" t="s">
        <v>1</v>
      </c>
      <c r="B2" s="70" t="s">
        <v>2</v>
      </c>
      <c r="C2" s="71" t="s">
        <v>3</v>
      </c>
      <c r="D2" s="71" t="s">
        <v>4</v>
      </c>
      <c r="E2" s="72" t="s">
        <v>5</v>
      </c>
      <c r="F2" s="72" t="s">
        <v>6</v>
      </c>
      <c r="G2" s="71" t="s">
        <v>7</v>
      </c>
      <c r="H2" s="70" t="s">
        <v>8</v>
      </c>
      <c r="I2" s="71" t="s">
        <v>9</v>
      </c>
      <c r="J2" s="71" t="s">
        <v>10</v>
      </c>
      <c r="K2" s="73" t="s">
        <v>11</v>
      </c>
      <c r="L2" s="72" t="s">
        <v>12</v>
      </c>
      <c r="M2" s="71" t="s">
        <v>13</v>
      </c>
      <c r="N2" s="79" t="s">
        <v>14</v>
      </c>
      <c r="O2" s="70" t="s">
        <v>15</v>
      </c>
      <c r="P2" s="73" t="s">
        <v>16</v>
      </c>
      <c r="Q2" s="86" t="s">
        <v>17</v>
      </c>
    </row>
    <row r="3" spans="1:17" s="1" customFormat="1" ht="24" customHeight="1">
      <c r="A3" s="69"/>
      <c r="B3" s="73" t="s">
        <v>18</v>
      </c>
      <c r="C3" s="71">
        <v>2</v>
      </c>
      <c r="D3" s="71">
        <v>4</v>
      </c>
      <c r="E3" s="71">
        <v>7</v>
      </c>
      <c r="F3" s="71">
        <v>6</v>
      </c>
      <c r="G3" s="71"/>
      <c r="H3" s="70"/>
      <c r="I3" s="71"/>
      <c r="J3" s="71"/>
      <c r="K3" s="73"/>
      <c r="L3" s="72"/>
      <c r="M3" s="71"/>
      <c r="N3" s="79" t="s">
        <v>19</v>
      </c>
      <c r="O3" s="70"/>
      <c r="P3" s="73"/>
      <c r="Q3" s="67"/>
    </row>
    <row r="4" spans="1:17" ht="42" customHeight="1">
      <c r="A4" s="74">
        <v>285</v>
      </c>
      <c r="B4" s="75" t="s">
        <v>20</v>
      </c>
      <c r="C4" s="76" t="e">
        <f>IF($B4="","",IF(LEN($B4)&gt;5,VLOOKUP($B4,#REF!,C$3,FALSE),VLOOKUP("54111110"&amp;$B4,#REF!,C$3,FALSE)))</f>
        <v>#REF!</v>
      </c>
      <c r="D4" s="76" t="e">
        <f>IF($B4="","",IF(LEN($B4)&gt;5,VLOOKUP($B4,#REF!,D$3,FALSE),VLOOKUP("54111110"&amp;$B4,#REF!,D$3,FALSE)))</f>
        <v>#REF!</v>
      </c>
      <c r="E4" s="76" t="e">
        <f>IF($B4="","",IF(LEN($B4)&gt;5,VLOOKUP($B4,#REF!,E$3,FALSE),VLOOKUP("54111110"&amp;$B4,#REF!,E$3,FALSE)))</f>
        <v>#REF!</v>
      </c>
      <c r="F4" s="77" t="e">
        <f>IF($B4="","",IF(LEN($B4)&gt;5,VLOOKUP($B4,#REF!,F$3,FALSE),VLOOKUP("54111110"&amp;$B4,#REF!,F$3,FALSE)))</f>
        <v>#REF!</v>
      </c>
      <c r="G4" s="78" t="s">
        <v>21</v>
      </c>
      <c r="H4" s="76" t="e">
        <f>MID(N4,7,6)</f>
        <v>#REF!</v>
      </c>
      <c r="I4" s="80" t="s">
        <v>22</v>
      </c>
      <c r="J4" s="78" t="s">
        <v>23</v>
      </c>
      <c r="K4" s="81" t="s">
        <v>24</v>
      </c>
      <c r="L4" s="78" t="s">
        <v>25</v>
      </c>
      <c r="M4" s="82"/>
      <c r="N4" s="83" t="e">
        <f>IF($B4="","",IF(LEN($B4)&gt;5,VLOOKUP($B4,#REF!,N$3,FALSE),VLOOKUP("54111110"&amp;$B4,#REF!,N$3,FALSE)))</f>
        <v>#REF!</v>
      </c>
      <c r="O4" s="84">
        <v>13547574879</v>
      </c>
      <c r="P4" s="85"/>
      <c r="Q4" s="67" t="e">
        <f aca="true" t="shared" si="0" ref="Q4:Q23">C4&amp;N4</f>
        <v>#REF!</v>
      </c>
    </row>
    <row r="5" spans="1:17" ht="42" customHeight="1">
      <c r="A5" s="74">
        <v>286</v>
      </c>
      <c r="B5" s="75" t="s">
        <v>26</v>
      </c>
      <c r="C5" s="76" t="e">
        <f>IF($B5="","",IF(LEN($B5)&gt;5,VLOOKUP($B5,#REF!,C$3,FALSE),VLOOKUP("54111110"&amp;$B5,#REF!,C$3,FALSE)))</f>
        <v>#REF!</v>
      </c>
      <c r="D5" s="76" t="e">
        <f>IF($B5="","",IF(LEN($B5)&gt;5,VLOOKUP($B5,#REF!,D$3,FALSE),VLOOKUP("54111110"&amp;$B5,#REF!,D$3,FALSE)))</f>
        <v>#REF!</v>
      </c>
      <c r="E5" s="76" t="e">
        <f>IF($B5="","",IF(LEN($B5)&gt;5,VLOOKUP($B5,#REF!,E$3,FALSE),VLOOKUP("54111110"&amp;$B5,#REF!,E$3,FALSE)))</f>
        <v>#REF!</v>
      </c>
      <c r="F5" s="77" t="e">
        <f>IF($B5="","",IF(LEN($B5)&gt;5,VLOOKUP($B5,#REF!,F$3,FALSE),VLOOKUP("54111110"&amp;$B5,#REF!,F$3,FALSE)))</f>
        <v>#REF!</v>
      </c>
      <c r="G5" s="78" t="s">
        <v>27</v>
      </c>
      <c r="H5" s="76" t="e">
        <f aca="true" t="shared" si="1" ref="H5:H23">MID(N5,7,6)</f>
        <v>#REF!</v>
      </c>
      <c r="I5" s="80" t="s">
        <v>28</v>
      </c>
      <c r="J5" s="78" t="s">
        <v>29</v>
      </c>
      <c r="K5" s="81" t="s">
        <v>30</v>
      </c>
      <c r="L5" s="78" t="s">
        <v>31</v>
      </c>
      <c r="M5" s="82"/>
      <c r="N5" s="83" t="e">
        <f>IF($B5="","",IF(LEN($B5)&gt;5,VLOOKUP($B5,#REF!,N$3,FALSE),VLOOKUP("54111110"&amp;$B5,#REF!,N$3,FALSE)))</f>
        <v>#REF!</v>
      </c>
      <c r="O5" s="84">
        <v>17781155436</v>
      </c>
      <c r="P5" s="85"/>
      <c r="Q5" s="67" t="e">
        <f t="shared" si="0"/>
        <v>#REF!</v>
      </c>
    </row>
    <row r="6" spans="1:17" ht="42" customHeight="1">
      <c r="A6" s="74">
        <v>287</v>
      </c>
      <c r="B6" s="75" t="s">
        <v>32</v>
      </c>
      <c r="C6" s="76" t="e">
        <f>IF($B6="","",IF(LEN($B6)&gt;5,VLOOKUP($B6,#REF!,C$3,FALSE),VLOOKUP("54111110"&amp;$B6,#REF!,C$3,FALSE)))</f>
        <v>#REF!</v>
      </c>
      <c r="D6" s="76" t="e">
        <f>IF($B6="","",IF(LEN($B6)&gt;5,VLOOKUP($B6,#REF!,D$3,FALSE),VLOOKUP("54111110"&amp;$B6,#REF!,D$3,FALSE)))</f>
        <v>#REF!</v>
      </c>
      <c r="E6" s="76" t="e">
        <f>IF($B6="","",IF(LEN($B6)&gt;5,VLOOKUP($B6,#REF!,E$3,FALSE),VLOOKUP("54111110"&amp;$B6,#REF!,E$3,FALSE)))</f>
        <v>#REF!</v>
      </c>
      <c r="F6" s="77" t="e">
        <f>IF($B6="","",IF(LEN($B6)&gt;5,VLOOKUP($B6,#REF!,F$3,FALSE),VLOOKUP("54111110"&amp;$B6,#REF!,F$3,FALSE)))</f>
        <v>#REF!</v>
      </c>
      <c r="G6" s="78" t="s">
        <v>33</v>
      </c>
      <c r="H6" s="76" t="e">
        <f t="shared" si="1"/>
        <v>#REF!</v>
      </c>
      <c r="I6" s="80" t="s">
        <v>22</v>
      </c>
      <c r="J6" s="78" t="s">
        <v>34</v>
      </c>
      <c r="K6" s="81" t="s">
        <v>35</v>
      </c>
      <c r="L6" s="78" t="s">
        <v>36</v>
      </c>
      <c r="M6" s="82"/>
      <c r="N6" s="83" t="e">
        <f>IF($B6="","",IF(LEN($B6)&gt;5,VLOOKUP($B6,#REF!,N$3,FALSE),VLOOKUP("54111110"&amp;$B6,#REF!,N$3,FALSE)))</f>
        <v>#REF!</v>
      </c>
      <c r="O6" s="84">
        <v>18989198622</v>
      </c>
      <c r="P6" s="85"/>
      <c r="Q6" s="67" t="e">
        <f t="shared" si="0"/>
        <v>#REF!</v>
      </c>
    </row>
    <row r="7" spans="1:17" ht="42" customHeight="1">
      <c r="A7" s="74">
        <v>288</v>
      </c>
      <c r="B7" s="75" t="s">
        <v>37</v>
      </c>
      <c r="C7" s="76" t="e">
        <f>IF($B7="","",IF(LEN($B7)&gt;5,VLOOKUP($B7,#REF!,C$3,FALSE),VLOOKUP("54111110"&amp;$B7,#REF!,C$3,FALSE)))</f>
        <v>#REF!</v>
      </c>
      <c r="D7" s="76" t="e">
        <f>IF($B7="","",IF(LEN($B7)&gt;5,VLOOKUP($B7,#REF!,D$3,FALSE),VLOOKUP("54111110"&amp;$B7,#REF!,D$3,FALSE)))</f>
        <v>#REF!</v>
      </c>
      <c r="E7" s="76" t="e">
        <f>IF($B7="","",IF(LEN($B7)&gt;5,VLOOKUP($B7,#REF!,E$3,FALSE),VLOOKUP("54111110"&amp;$B7,#REF!,E$3,FALSE)))</f>
        <v>#REF!</v>
      </c>
      <c r="F7" s="77" t="e">
        <f>IF($B7="","",IF(LEN($B7)&gt;5,VLOOKUP($B7,#REF!,F$3,FALSE),VLOOKUP("54111110"&amp;$B7,#REF!,F$3,FALSE)))</f>
        <v>#REF!</v>
      </c>
      <c r="G7" s="78" t="s">
        <v>38</v>
      </c>
      <c r="H7" s="76" t="e">
        <f t="shared" si="1"/>
        <v>#REF!</v>
      </c>
      <c r="I7" s="80" t="s">
        <v>22</v>
      </c>
      <c r="J7" s="78" t="s">
        <v>39</v>
      </c>
      <c r="K7" s="81" t="s">
        <v>40</v>
      </c>
      <c r="L7" s="78" t="s">
        <v>41</v>
      </c>
      <c r="M7" s="82"/>
      <c r="N7" s="83" t="e">
        <f>IF($B7="","",IF(LEN($B7)&gt;5,VLOOKUP($B7,#REF!,N$3,FALSE),VLOOKUP("54111110"&amp;$B7,#REF!,N$3,FALSE)))</f>
        <v>#REF!</v>
      </c>
      <c r="O7" s="84">
        <v>13890735893</v>
      </c>
      <c r="P7" s="85"/>
      <c r="Q7" s="67" t="e">
        <f t="shared" si="0"/>
        <v>#REF!</v>
      </c>
    </row>
    <row r="8" spans="1:17" ht="42" customHeight="1">
      <c r="A8" s="74">
        <v>289</v>
      </c>
      <c r="B8" s="75" t="s">
        <v>42</v>
      </c>
      <c r="C8" s="76" t="e">
        <f>IF($B8="","",IF(LEN($B8)&gt;5,VLOOKUP($B8,#REF!,C$3,FALSE),VLOOKUP("54111110"&amp;$B8,#REF!,C$3,FALSE)))</f>
        <v>#REF!</v>
      </c>
      <c r="D8" s="76" t="e">
        <f>IF($B8="","",IF(LEN($B8)&gt;5,VLOOKUP($B8,#REF!,D$3,FALSE),VLOOKUP("54111110"&amp;$B8,#REF!,D$3,FALSE)))</f>
        <v>#REF!</v>
      </c>
      <c r="E8" s="76" t="e">
        <f>IF($B8="","",IF(LEN($B8)&gt;5,VLOOKUP($B8,#REF!,E$3,FALSE),VLOOKUP("54111110"&amp;$B8,#REF!,E$3,FALSE)))</f>
        <v>#REF!</v>
      </c>
      <c r="F8" s="77" t="e">
        <f>IF($B8="","",IF(LEN($B8)&gt;5,VLOOKUP($B8,#REF!,F$3,FALSE),VLOOKUP("54111110"&amp;$B8,#REF!,F$3,FALSE)))</f>
        <v>#REF!</v>
      </c>
      <c r="G8" s="78" t="s">
        <v>43</v>
      </c>
      <c r="H8" s="76" t="e">
        <f t="shared" si="1"/>
        <v>#REF!</v>
      </c>
      <c r="I8" s="80" t="s">
        <v>22</v>
      </c>
      <c r="J8" s="78" t="s">
        <v>44</v>
      </c>
      <c r="K8" s="81"/>
      <c r="L8" s="78"/>
      <c r="M8" s="82"/>
      <c r="N8" s="83" t="e">
        <f>IF($B8="","",IF(LEN($B8)&gt;5,VLOOKUP($B8,#REF!,N$3,FALSE),VLOOKUP("54111110"&amp;$B8,#REF!,N$3,FALSE)))</f>
        <v>#REF!</v>
      </c>
      <c r="O8" s="84">
        <v>17622738209</v>
      </c>
      <c r="P8" s="85" t="s">
        <v>45</v>
      </c>
      <c r="Q8" s="67" t="e">
        <f t="shared" si="0"/>
        <v>#REF!</v>
      </c>
    </row>
    <row r="9" spans="1:17" ht="42" customHeight="1">
      <c r="A9" s="74">
        <v>290</v>
      </c>
      <c r="B9" s="75" t="s">
        <v>46</v>
      </c>
      <c r="C9" s="76" t="e">
        <f>IF($B9="","",IF(LEN($B9)&gt;5,VLOOKUP($B9,#REF!,C$3,FALSE),VLOOKUP("54111110"&amp;$B9,#REF!,C$3,FALSE)))</f>
        <v>#REF!</v>
      </c>
      <c r="D9" s="76" t="e">
        <f>IF($B9="","",IF(LEN($B9)&gt;5,VLOOKUP($B9,#REF!,D$3,FALSE),VLOOKUP("54111110"&amp;$B9,#REF!,D$3,FALSE)))</f>
        <v>#REF!</v>
      </c>
      <c r="E9" s="76" t="e">
        <f>IF($B9="","",IF(LEN($B9)&gt;5,VLOOKUP($B9,#REF!,E$3,FALSE),VLOOKUP("54111110"&amp;$B9,#REF!,E$3,FALSE)))</f>
        <v>#REF!</v>
      </c>
      <c r="F9" s="77" t="e">
        <f>IF($B9="","",IF(LEN($B9)&gt;5,VLOOKUP($B9,#REF!,F$3,FALSE),VLOOKUP("54111110"&amp;$B9,#REF!,F$3,FALSE)))</f>
        <v>#REF!</v>
      </c>
      <c r="G9" s="78" t="s">
        <v>47</v>
      </c>
      <c r="H9" s="76" t="e">
        <f t="shared" si="1"/>
        <v>#REF!</v>
      </c>
      <c r="I9" s="80" t="s">
        <v>28</v>
      </c>
      <c r="J9" s="78" t="s">
        <v>48</v>
      </c>
      <c r="K9" s="81" t="s">
        <v>49</v>
      </c>
      <c r="L9" s="78" t="s">
        <v>31</v>
      </c>
      <c r="M9" s="82"/>
      <c r="N9" s="83" t="e">
        <f>IF($B9="","",IF(LEN($B9)&gt;5,VLOOKUP($B9,#REF!,N$3,FALSE),VLOOKUP("54111110"&amp;$B9,#REF!,N$3,FALSE)))</f>
        <v>#REF!</v>
      </c>
      <c r="O9" s="84">
        <v>13330773489</v>
      </c>
      <c r="P9" s="85"/>
      <c r="Q9" s="67" t="e">
        <f t="shared" si="0"/>
        <v>#REF!</v>
      </c>
    </row>
    <row r="10" spans="1:17" ht="42" customHeight="1">
      <c r="A10" s="74">
        <v>291</v>
      </c>
      <c r="B10" s="75" t="s">
        <v>50</v>
      </c>
      <c r="C10" s="76" t="e">
        <f>IF($B10="","",IF(LEN($B10)&gt;5,VLOOKUP($B10,#REF!,C$3,FALSE),VLOOKUP("54111110"&amp;$B10,#REF!,C$3,FALSE)))</f>
        <v>#REF!</v>
      </c>
      <c r="D10" s="76" t="e">
        <f>IF($B10="","",IF(LEN($B10)&gt;5,VLOOKUP($B10,#REF!,D$3,FALSE),VLOOKUP("54111110"&amp;$B10,#REF!,D$3,FALSE)))</f>
        <v>#REF!</v>
      </c>
      <c r="E10" s="76" t="e">
        <f>IF($B10="","",IF(LEN($B10)&gt;5,VLOOKUP($B10,#REF!,E$3,FALSE),VLOOKUP("54111110"&amp;$B10,#REF!,E$3,FALSE)))</f>
        <v>#REF!</v>
      </c>
      <c r="F10" s="77" t="e">
        <f>IF($B10="","",IF(LEN($B10)&gt;5,VLOOKUP($B10,#REF!,F$3,FALSE),VLOOKUP("54111110"&amp;$B10,#REF!,F$3,FALSE)))</f>
        <v>#REF!</v>
      </c>
      <c r="G10" s="78" t="s">
        <v>51</v>
      </c>
      <c r="H10" s="76" t="e">
        <f t="shared" si="1"/>
        <v>#REF!</v>
      </c>
      <c r="I10" s="80" t="s">
        <v>22</v>
      </c>
      <c r="J10" s="78" t="s">
        <v>52</v>
      </c>
      <c r="K10" s="81" t="s">
        <v>53</v>
      </c>
      <c r="L10" s="78" t="s">
        <v>25</v>
      </c>
      <c r="M10" s="82"/>
      <c r="N10" s="83" t="e">
        <f>IF($B10="","",IF(LEN($B10)&gt;5,VLOOKUP($B10,#REF!,N$3,FALSE),VLOOKUP("54111110"&amp;$B10,#REF!,N$3,FALSE)))</f>
        <v>#REF!</v>
      </c>
      <c r="O10" s="84">
        <v>15182918191</v>
      </c>
      <c r="P10" s="85"/>
      <c r="Q10" s="67" t="e">
        <f t="shared" si="0"/>
        <v>#REF!</v>
      </c>
    </row>
    <row r="11" spans="1:17" ht="42" customHeight="1">
      <c r="A11" s="74">
        <v>292</v>
      </c>
      <c r="B11" s="75" t="s">
        <v>54</v>
      </c>
      <c r="C11" s="76" t="e">
        <f>IF($B11="","",IF(LEN($B11)&gt;5,VLOOKUP($B11,#REF!,C$3,FALSE),VLOOKUP("54111110"&amp;$B11,#REF!,C$3,FALSE)))</f>
        <v>#REF!</v>
      </c>
      <c r="D11" s="76" t="e">
        <f>IF($B11="","",IF(LEN($B11)&gt;5,VLOOKUP($B11,#REF!,D$3,FALSE),VLOOKUP("54111110"&amp;$B11,#REF!,D$3,FALSE)))</f>
        <v>#REF!</v>
      </c>
      <c r="E11" s="76" t="e">
        <f>IF($B11="","",IF(LEN($B11)&gt;5,VLOOKUP($B11,#REF!,E$3,FALSE),VLOOKUP("54111110"&amp;$B11,#REF!,E$3,FALSE)))</f>
        <v>#REF!</v>
      </c>
      <c r="F11" s="77" t="e">
        <f>IF($B11="","",IF(LEN($B11)&gt;5,VLOOKUP($B11,#REF!,F$3,FALSE),VLOOKUP("54111110"&amp;$B11,#REF!,F$3,FALSE)))</f>
        <v>#REF!</v>
      </c>
      <c r="G11" s="78" t="s">
        <v>55</v>
      </c>
      <c r="H11" s="76" t="e">
        <f t="shared" si="1"/>
        <v>#REF!</v>
      </c>
      <c r="I11" s="80" t="s">
        <v>22</v>
      </c>
      <c r="J11" s="78" t="s">
        <v>56</v>
      </c>
      <c r="K11" s="81" t="s">
        <v>57</v>
      </c>
      <c r="L11" s="78" t="s">
        <v>58</v>
      </c>
      <c r="M11" s="82"/>
      <c r="N11" s="83" t="e">
        <f>IF($B11="","",IF(LEN($B11)&gt;5,VLOOKUP($B11,#REF!,N$3,FALSE),VLOOKUP("54111110"&amp;$B11,#REF!,N$3,FALSE)))</f>
        <v>#REF!</v>
      </c>
      <c r="O11" s="84">
        <v>19130655621</v>
      </c>
      <c r="P11" s="85"/>
      <c r="Q11" s="67" t="e">
        <f t="shared" si="0"/>
        <v>#REF!</v>
      </c>
    </row>
    <row r="12" spans="1:17" ht="42" customHeight="1">
      <c r="A12" s="74">
        <v>293</v>
      </c>
      <c r="B12" s="75"/>
      <c r="C12" s="76">
        <f>IF($B12="","",IF(LEN($B12)&gt;5,VLOOKUP($B12,#REF!,C$3,FALSE),VLOOKUP("54111110"&amp;$B12,#REF!,C$3,FALSE)))</f>
      </c>
      <c r="D12" s="76">
        <f>IF($B12="","",IF(LEN($B12)&gt;5,VLOOKUP($B12,#REF!,D$3,FALSE),VLOOKUP("54111110"&amp;$B12,#REF!,D$3,FALSE)))</f>
      </c>
      <c r="E12" s="76">
        <f>IF($B12="","",IF(LEN($B12)&gt;5,VLOOKUP($B12,#REF!,E$3,FALSE),VLOOKUP("54111110"&amp;$B12,#REF!,E$3,FALSE)))</f>
      </c>
      <c r="F12" s="77">
        <f>IF($B12="","",IF(LEN($B12)&gt;5,VLOOKUP($B12,#REF!,F$3,FALSE),VLOOKUP("54111110"&amp;$B12,#REF!,F$3,FALSE)))</f>
      </c>
      <c r="G12" s="78"/>
      <c r="H12" s="76">
        <f t="shared" si="1"/>
      </c>
      <c r="I12" s="80"/>
      <c r="J12" s="78"/>
      <c r="K12" s="81"/>
      <c r="L12" s="78"/>
      <c r="M12" s="82"/>
      <c r="N12" s="83">
        <f>IF($B12="","",IF(LEN($B12)&gt;5,VLOOKUP($B12,#REF!,N$3,FALSE),VLOOKUP("54111110"&amp;$B12,#REF!,N$3,FALSE)))</f>
      </c>
      <c r="O12" s="84"/>
      <c r="P12" s="85"/>
      <c r="Q12" s="67">
        <f t="shared" si="0"/>
      </c>
    </row>
    <row r="13" spans="1:17" ht="42" customHeight="1">
      <c r="A13" s="74"/>
      <c r="B13" s="75"/>
      <c r="C13" s="76">
        <f>IF($B13="","",IF(LEN($B13)&gt;5,VLOOKUP($B13,#REF!,C$3,FALSE),VLOOKUP("54111110"&amp;$B13,#REF!,C$3,FALSE)))</f>
      </c>
      <c r="D13" s="76">
        <f>IF($B13="","",IF(LEN($B13)&gt;5,VLOOKUP($B13,#REF!,D$3,FALSE),VLOOKUP("54111110"&amp;$B13,#REF!,D$3,FALSE)))</f>
      </c>
      <c r="E13" s="76">
        <f>IF($B13="","",IF(LEN($B13)&gt;5,VLOOKUP($B13,#REF!,E$3,FALSE),VLOOKUP("54111110"&amp;$B13,#REF!,E$3,FALSE)))</f>
      </c>
      <c r="F13" s="77">
        <f>IF($B13="","",IF(LEN($B13)&gt;5,VLOOKUP($B13,#REF!,F$3,FALSE),VLOOKUP("54111110"&amp;$B13,#REF!,F$3,FALSE)))</f>
      </c>
      <c r="G13" s="78"/>
      <c r="H13" s="76">
        <f t="shared" si="1"/>
      </c>
      <c r="I13" s="80"/>
      <c r="J13" s="78"/>
      <c r="K13" s="81"/>
      <c r="L13" s="78"/>
      <c r="M13" s="82"/>
      <c r="N13" s="83">
        <f>IF($B13="","",IF(LEN($B13)&gt;5,VLOOKUP($B13,#REF!,N$3,FALSE),VLOOKUP("54111110"&amp;$B13,#REF!,N$3,FALSE)))</f>
      </c>
      <c r="O13" s="84"/>
      <c r="P13" s="85"/>
      <c r="Q13" s="67">
        <f t="shared" si="0"/>
      </c>
    </row>
    <row r="14" spans="1:17" ht="42" customHeight="1">
      <c r="A14" s="74"/>
      <c r="B14" s="75"/>
      <c r="C14" s="76">
        <f>IF($B14="","",IF(LEN($B14)&gt;5,VLOOKUP($B14,#REF!,C$3,FALSE),VLOOKUP("54111110"&amp;$B14,#REF!,C$3,FALSE)))</f>
      </c>
      <c r="D14" s="76">
        <f>IF($B14="","",IF(LEN($B14)&gt;5,VLOOKUP($B14,#REF!,D$3,FALSE),VLOOKUP("54111110"&amp;$B14,#REF!,D$3,FALSE)))</f>
      </c>
      <c r="E14" s="76">
        <f>IF($B14="","",IF(LEN($B14)&gt;5,VLOOKUP($B14,#REF!,E$3,FALSE),VLOOKUP("54111110"&amp;$B14,#REF!,E$3,FALSE)))</f>
      </c>
      <c r="F14" s="77">
        <f>IF($B14="","",IF(LEN($B14)&gt;5,VLOOKUP($B14,#REF!,F$3,FALSE),VLOOKUP("54111110"&amp;$B14,#REF!,F$3,FALSE)))</f>
      </c>
      <c r="G14" s="78"/>
      <c r="H14" s="76">
        <f t="shared" si="1"/>
      </c>
      <c r="I14" s="80"/>
      <c r="J14" s="78"/>
      <c r="K14" s="81"/>
      <c r="L14" s="78"/>
      <c r="M14" s="82"/>
      <c r="N14" s="83">
        <f>IF($B14="","",IF(LEN($B14)&gt;5,VLOOKUP($B14,#REF!,N$3,FALSE),VLOOKUP("54111110"&amp;$B14,#REF!,N$3,FALSE)))</f>
      </c>
      <c r="O14" s="84"/>
      <c r="P14" s="85"/>
      <c r="Q14" s="67">
        <f t="shared" si="0"/>
      </c>
    </row>
    <row r="15" spans="1:17" ht="42" customHeight="1">
      <c r="A15" s="74"/>
      <c r="B15" s="75"/>
      <c r="C15" s="76">
        <f>IF($B15="","",IF(LEN($B15)&gt;5,VLOOKUP($B15,#REF!,C$3,FALSE),VLOOKUP("54111110"&amp;$B15,#REF!,C$3,FALSE)))</f>
      </c>
      <c r="D15" s="76">
        <f>IF($B15="","",IF(LEN($B15)&gt;5,VLOOKUP($B15,#REF!,D$3,FALSE),VLOOKUP("54111110"&amp;$B15,#REF!,D$3,FALSE)))</f>
      </c>
      <c r="E15" s="76">
        <f>IF($B15="","",IF(LEN($B15)&gt;5,VLOOKUP($B15,#REF!,E$3,FALSE),VLOOKUP("54111110"&amp;$B15,#REF!,E$3,FALSE)))</f>
      </c>
      <c r="F15" s="77">
        <f>IF($B15="","",IF(LEN($B15)&gt;5,VLOOKUP($B15,#REF!,F$3,FALSE),VLOOKUP("54111110"&amp;$B15,#REF!,F$3,FALSE)))</f>
      </c>
      <c r="G15" s="78"/>
      <c r="H15" s="76">
        <f t="shared" si="1"/>
      </c>
      <c r="I15" s="80"/>
      <c r="J15" s="78"/>
      <c r="K15" s="81"/>
      <c r="L15" s="78"/>
      <c r="M15" s="82"/>
      <c r="N15" s="83">
        <f>IF($B15="","",IF(LEN($B15)&gt;5,VLOOKUP($B15,#REF!,N$3,FALSE),VLOOKUP("54111110"&amp;$B15,#REF!,N$3,FALSE)))</f>
      </c>
      <c r="O15" s="84"/>
      <c r="P15" s="85"/>
      <c r="Q15" s="67">
        <f t="shared" si="0"/>
      </c>
    </row>
    <row r="16" spans="1:17" ht="42" customHeight="1">
      <c r="A16" s="74"/>
      <c r="B16" s="75"/>
      <c r="C16" s="76">
        <f>IF($B16="","",IF(LEN($B16)&gt;5,VLOOKUP($B16,#REF!,C$3,FALSE),VLOOKUP("54111110"&amp;$B16,#REF!,C$3,FALSE)))</f>
      </c>
      <c r="D16" s="76">
        <f>IF($B16="","",IF(LEN($B16)&gt;5,VLOOKUP($B16,#REF!,D$3,FALSE),VLOOKUP("54111110"&amp;$B16,#REF!,D$3,FALSE)))</f>
      </c>
      <c r="E16" s="76">
        <f>IF($B16="","",IF(LEN($B16)&gt;5,VLOOKUP($B16,#REF!,E$3,FALSE),VLOOKUP("54111110"&amp;$B16,#REF!,E$3,FALSE)))</f>
      </c>
      <c r="F16" s="77">
        <f>IF($B16="","",IF(LEN($B16)&gt;5,VLOOKUP($B16,#REF!,F$3,FALSE),VLOOKUP("54111110"&amp;$B16,#REF!,F$3,FALSE)))</f>
      </c>
      <c r="G16" s="78"/>
      <c r="H16" s="76">
        <f t="shared" si="1"/>
      </c>
      <c r="I16" s="80"/>
      <c r="J16" s="78"/>
      <c r="K16" s="81"/>
      <c r="L16" s="78"/>
      <c r="M16" s="82"/>
      <c r="N16" s="76">
        <f>IF($B16="","",IF(LEN($B16)&gt;5,VLOOKUP($B16,#REF!,N$3,FALSE),VLOOKUP("54111110"&amp;$B16,#REF!,N$3,FALSE)))</f>
      </c>
      <c r="O16" s="84"/>
      <c r="P16" s="85"/>
      <c r="Q16" s="67">
        <f t="shared" si="0"/>
      </c>
    </row>
    <row r="17" spans="1:17" ht="42" customHeight="1">
      <c r="A17" s="74"/>
      <c r="B17" s="75"/>
      <c r="C17" s="76">
        <f>IF($B17="","",IF(LEN($B17)&gt;5,VLOOKUP($B17,#REF!,C$3,FALSE),VLOOKUP("54111110"&amp;$B17,#REF!,C$3,FALSE)))</f>
      </c>
      <c r="D17" s="76">
        <f>IF($B17="","",IF(LEN($B17)&gt;5,VLOOKUP($B17,#REF!,D$3,FALSE),VLOOKUP("54111110"&amp;$B17,#REF!,D$3,FALSE)))</f>
      </c>
      <c r="E17" s="76">
        <f>IF($B17="","",IF(LEN($B17)&gt;5,VLOOKUP($B17,#REF!,E$3,FALSE),VLOOKUP("54111110"&amp;$B17,#REF!,E$3,FALSE)))</f>
      </c>
      <c r="F17" s="77">
        <f>IF($B17="","",IF(LEN($B17)&gt;5,VLOOKUP($B17,#REF!,F$3,FALSE),VLOOKUP("54111110"&amp;$B17,#REF!,F$3,FALSE)))</f>
      </c>
      <c r="G17" s="78"/>
      <c r="H17" s="76">
        <f t="shared" si="1"/>
      </c>
      <c r="I17" s="80"/>
      <c r="J17" s="78"/>
      <c r="K17" s="81"/>
      <c r="L17" s="78"/>
      <c r="M17" s="82"/>
      <c r="N17" s="76">
        <f>IF($B17="","",IF(LEN($B17)&gt;5,VLOOKUP($B17,#REF!,N$3,FALSE),VLOOKUP("54111110"&amp;$B17,#REF!,N$3,FALSE)))</f>
      </c>
      <c r="O17" s="85"/>
      <c r="P17" s="85"/>
      <c r="Q17" s="67">
        <f t="shared" si="0"/>
      </c>
    </row>
    <row r="18" spans="1:17" ht="42" customHeight="1">
      <c r="A18" s="74"/>
      <c r="B18" s="75"/>
      <c r="C18" s="76">
        <f>IF($B18="","",IF(LEN($B18)&gt;5,VLOOKUP($B18,#REF!,C$3,FALSE),VLOOKUP("54111110"&amp;$B18,#REF!,C$3,FALSE)))</f>
      </c>
      <c r="D18" s="76">
        <f>IF($B18="","",IF(LEN($B18)&gt;5,VLOOKUP($B18,#REF!,D$3,FALSE),VLOOKUP("54111110"&amp;$B18,#REF!,D$3,FALSE)))</f>
      </c>
      <c r="E18" s="76">
        <f>IF($B18="","",IF(LEN($B18)&gt;5,VLOOKUP($B18,#REF!,E$3,FALSE),VLOOKUP("54111110"&amp;$B18,#REF!,E$3,FALSE)))</f>
      </c>
      <c r="F18" s="77">
        <f>IF($B18="","",IF(LEN($B18)&gt;5,VLOOKUP($B18,#REF!,F$3,FALSE),VLOOKUP("54111110"&amp;$B18,#REF!,F$3,FALSE)))</f>
      </c>
      <c r="G18" s="78"/>
      <c r="H18" s="76">
        <f t="shared" si="1"/>
      </c>
      <c r="I18" s="80"/>
      <c r="J18" s="78"/>
      <c r="K18" s="81"/>
      <c r="L18" s="78"/>
      <c r="M18" s="82"/>
      <c r="N18" s="76">
        <f>IF($B18="","",IF(LEN($B18)&gt;5,VLOOKUP($B18,#REF!,N$3,FALSE),VLOOKUP("54111110"&amp;$B18,#REF!,N$3,FALSE)))</f>
      </c>
      <c r="O18" s="85"/>
      <c r="P18" s="85"/>
      <c r="Q18" s="67">
        <f t="shared" si="0"/>
      </c>
    </row>
    <row r="19" spans="1:17" ht="42" customHeight="1">
      <c r="A19" s="74"/>
      <c r="B19" s="75"/>
      <c r="C19" s="76">
        <f>IF($B19="","",IF(LEN($B19)&gt;5,VLOOKUP($B19,#REF!,C$3,FALSE),VLOOKUP("54111110"&amp;$B19,#REF!,C$3,FALSE)))</f>
      </c>
      <c r="D19" s="76">
        <f>IF($B19="","",IF(LEN($B19)&gt;5,VLOOKUP($B19,#REF!,D$3,FALSE),VLOOKUP("54111110"&amp;$B19,#REF!,D$3,FALSE)))</f>
      </c>
      <c r="E19" s="76">
        <f>IF($B19="","",IF(LEN($B19)&gt;5,VLOOKUP($B19,#REF!,E$3,FALSE),VLOOKUP("54111110"&amp;$B19,#REF!,E$3,FALSE)))</f>
      </c>
      <c r="F19" s="77">
        <f>IF($B19="","",IF(LEN($B19)&gt;5,VLOOKUP($B19,#REF!,F$3,FALSE),VLOOKUP("54111110"&amp;$B19,#REF!,F$3,FALSE)))</f>
      </c>
      <c r="G19" s="78"/>
      <c r="H19" s="76">
        <f t="shared" si="1"/>
      </c>
      <c r="I19" s="80"/>
      <c r="J19" s="78"/>
      <c r="K19" s="81"/>
      <c r="L19" s="78"/>
      <c r="M19" s="82"/>
      <c r="N19" s="76">
        <f>IF($B19="","",IF(LEN($B19)&gt;5,VLOOKUP($B19,#REF!,N$3,FALSE),VLOOKUP("54111110"&amp;$B19,#REF!,N$3,FALSE)))</f>
      </c>
      <c r="O19" s="85"/>
      <c r="P19" s="85"/>
      <c r="Q19" s="67">
        <f t="shared" si="0"/>
      </c>
    </row>
    <row r="20" spans="1:17" ht="42" customHeight="1">
      <c r="A20" s="74"/>
      <c r="B20" s="75"/>
      <c r="C20" s="76">
        <f>IF($B20="","",IF(LEN($B20)&gt;5,VLOOKUP($B20,#REF!,C$3,FALSE),VLOOKUP("54111110"&amp;$B20,#REF!,C$3,FALSE)))</f>
      </c>
      <c r="D20" s="76">
        <f>IF($B20="","",IF(LEN($B20)&gt;5,VLOOKUP($B20,#REF!,D$3,FALSE),VLOOKUP("54111110"&amp;$B20,#REF!,D$3,FALSE)))</f>
      </c>
      <c r="E20" s="76">
        <f>IF($B20="","",IF(LEN($B20)&gt;5,VLOOKUP($B20,#REF!,E$3,FALSE),VLOOKUP("54111110"&amp;$B20,#REF!,E$3,FALSE)))</f>
      </c>
      <c r="F20" s="77">
        <f>IF($B20="","",IF(LEN($B20)&gt;5,VLOOKUP($B20,#REF!,F$3,FALSE),VLOOKUP("54111110"&amp;$B20,#REF!,F$3,FALSE)))</f>
      </c>
      <c r="G20" s="78"/>
      <c r="H20" s="76">
        <f t="shared" si="1"/>
      </c>
      <c r="I20" s="80"/>
      <c r="J20" s="78"/>
      <c r="K20" s="81"/>
      <c r="L20" s="78"/>
      <c r="M20" s="82"/>
      <c r="N20" s="76">
        <f>IF($B20="","",IF(LEN($B20)&gt;5,VLOOKUP($B20,#REF!,N$3,FALSE),VLOOKUP("54111110"&amp;$B20,#REF!,N$3,FALSE)))</f>
      </c>
      <c r="O20" s="85"/>
      <c r="P20" s="85"/>
      <c r="Q20" s="67">
        <f t="shared" si="0"/>
      </c>
    </row>
    <row r="21" spans="1:17" ht="42" customHeight="1">
      <c r="A21" s="74"/>
      <c r="B21" s="75"/>
      <c r="C21" s="76">
        <f>IF($B21="","",IF(LEN($B21)&gt;5,VLOOKUP($B21,#REF!,C$3,FALSE),VLOOKUP("54111110"&amp;$B21,#REF!,C$3,FALSE)))</f>
      </c>
      <c r="D21" s="76">
        <f>IF($B21="","",IF(LEN($B21)&gt;5,VLOOKUP($B21,#REF!,D$3,FALSE),VLOOKUP("54111110"&amp;$B21,#REF!,D$3,FALSE)))</f>
      </c>
      <c r="E21" s="76">
        <f>IF($B21="","",IF(LEN($B21)&gt;5,VLOOKUP($B21,#REF!,E$3,FALSE),VLOOKUP("54111110"&amp;$B21,#REF!,E$3,FALSE)))</f>
      </c>
      <c r="F21" s="77">
        <f>IF($B21="","",IF(LEN($B21)&gt;5,VLOOKUP($B21,#REF!,F$3,FALSE),VLOOKUP("54111110"&amp;$B21,#REF!,F$3,FALSE)))</f>
      </c>
      <c r="G21" s="78"/>
      <c r="H21" s="76">
        <f t="shared" si="1"/>
      </c>
      <c r="I21" s="80"/>
      <c r="J21" s="78"/>
      <c r="K21" s="81"/>
      <c r="L21" s="78"/>
      <c r="M21" s="82"/>
      <c r="N21" s="76">
        <f>IF($B21="","",IF(LEN($B21)&gt;5,VLOOKUP($B21,#REF!,N$3,FALSE),VLOOKUP("54111110"&amp;$B21,#REF!,N$3,FALSE)))</f>
      </c>
      <c r="O21" s="85"/>
      <c r="P21" s="85"/>
      <c r="Q21" s="67">
        <f t="shared" si="0"/>
      </c>
    </row>
    <row r="22" spans="1:17" ht="42" customHeight="1">
      <c r="A22" s="74"/>
      <c r="B22" s="75"/>
      <c r="C22" s="76">
        <f>IF($B22="","",IF(LEN($B22)&gt;5,VLOOKUP($B22,#REF!,C$3,FALSE),VLOOKUP("54111110"&amp;$B22,#REF!,C$3,FALSE)))</f>
      </c>
      <c r="D22" s="76">
        <f>IF($B22="","",IF(LEN($B22)&gt;5,VLOOKUP($B22,#REF!,D$3,FALSE),VLOOKUP("54111110"&amp;$B22,#REF!,D$3,FALSE)))</f>
      </c>
      <c r="E22" s="76">
        <f>IF($B22="","",IF(LEN($B22)&gt;5,VLOOKUP($B22,#REF!,E$3,FALSE),VLOOKUP("54111110"&amp;$B22,#REF!,E$3,FALSE)))</f>
      </c>
      <c r="F22" s="77">
        <f>IF($B22="","",IF(LEN($B22)&gt;5,VLOOKUP($B22,#REF!,F$3,FALSE),VLOOKUP("54111110"&amp;$B22,#REF!,F$3,FALSE)))</f>
      </c>
      <c r="G22" s="78"/>
      <c r="H22" s="76">
        <f t="shared" si="1"/>
      </c>
      <c r="I22" s="80"/>
      <c r="J22" s="78"/>
      <c r="K22" s="81"/>
      <c r="L22" s="78"/>
      <c r="M22" s="82"/>
      <c r="N22" s="76">
        <f>IF($B22="","",IF(LEN($B22)&gt;5,VLOOKUP($B22,#REF!,N$3,FALSE),VLOOKUP("54111110"&amp;$B22,#REF!,N$3,FALSE)))</f>
      </c>
      <c r="O22" s="85"/>
      <c r="P22" s="85"/>
      <c r="Q22" s="67">
        <f t="shared" si="0"/>
      </c>
    </row>
    <row r="23" spans="1:17" ht="42" customHeight="1">
      <c r="A23" s="74"/>
      <c r="B23" s="75"/>
      <c r="C23" s="76">
        <f>IF($B23="","",IF(LEN($B23)&gt;5,VLOOKUP($B23,#REF!,C$3,FALSE),VLOOKUP("54111110"&amp;$B23,#REF!,C$3,FALSE)))</f>
      </c>
      <c r="D23" s="76">
        <f>IF($B23="","",IF(LEN($B23)&gt;5,VLOOKUP($B23,#REF!,D$3,FALSE),VLOOKUP("54111110"&amp;$B23,#REF!,D$3,FALSE)))</f>
      </c>
      <c r="E23" s="76">
        <f>IF($B23="","",IF(LEN($B23)&gt;5,VLOOKUP($B23,#REF!,E$3,FALSE),VLOOKUP("54111110"&amp;$B23,#REF!,E$3,FALSE)))</f>
      </c>
      <c r="F23" s="77">
        <f>IF($B23="","",IF(LEN($B23)&gt;5,VLOOKUP($B23,#REF!,F$3,FALSE),VLOOKUP("54111110"&amp;$B23,#REF!,F$3,FALSE)))</f>
      </c>
      <c r="G23" s="78"/>
      <c r="H23" s="76">
        <f t="shared" si="1"/>
      </c>
      <c r="I23" s="80"/>
      <c r="J23" s="78"/>
      <c r="K23" s="81"/>
      <c r="L23" s="78"/>
      <c r="M23" s="82"/>
      <c r="N23" s="76">
        <f>IF($B23="","",IF(LEN($B23)&gt;5,VLOOKUP($B23,#REF!,N$3,FALSE),VLOOKUP("54111110"&amp;$B23,#REF!,N$3,FALSE)))</f>
      </c>
      <c r="O23" s="85"/>
      <c r="P23" s="85"/>
      <c r="Q23" s="67">
        <f t="shared" si="0"/>
      </c>
    </row>
  </sheetData>
  <sheetProtection selectLockedCells="1" sort="0" autoFilter="0"/>
  <autoFilter ref="A3:Q23">
    <sortState ref="A4:Q23">
      <sortCondition sortBy="value" ref="A4:A23"/>
    </sortState>
  </autoFilter>
  <mergeCells count="1">
    <mergeCell ref="B1:P1"/>
  </mergeCells>
  <conditionalFormatting sqref="Q1:Q65536">
    <cfRule type="expression" priority="1" dxfId="0" stopIfTrue="1">
      <formula>AND(COUNTIF($Q$1:$Q$65536,Q1)&gt;1,NOT(ISBLANK(Q1)))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8"/>
  <sheetViews>
    <sheetView workbookViewId="0" topLeftCell="A1">
      <pane xSplit="3" ySplit="2" topLeftCell="D299" activePane="bottomRight" state="frozen"/>
      <selection pane="bottomRight" activeCell="L306" sqref="L306:L318"/>
    </sheetView>
  </sheetViews>
  <sheetFormatPr defaultColWidth="9.00390625" defaultRowHeight="14.25"/>
  <cols>
    <col min="1" max="1" width="13.125" style="28" bestFit="1" customWidth="1"/>
    <col min="2" max="2" width="8.00390625" style="28" bestFit="1" customWidth="1"/>
    <col min="3" max="3" width="18.00390625" style="28" bestFit="1" customWidth="1"/>
    <col min="4" max="4" width="5.50390625" style="28" customWidth="1"/>
    <col min="5" max="6" width="18.625" style="28" bestFit="1" customWidth="1"/>
    <col min="7" max="7" width="8.00390625" style="28" bestFit="1" customWidth="1"/>
    <col min="8" max="9" width="9.625" style="28" bestFit="1" customWidth="1"/>
    <col min="10" max="10" width="4.75390625" style="28" bestFit="1" customWidth="1"/>
    <col min="11" max="11" width="9.00390625" style="28" customWidth="1"/>
    <col min="12" max="12" width="23.875" style="28" customWidth="1"/>
    <col min="13" max="13" width="9.00390625" style="28" customWidth="1"/>
    <col min="14" max="14" width="37.25390625" style="52" bestFit="1" customWidth="1"/>
    <col min="15" max="16384" width="9.00390625" style="28" customWidth="1"/>
  </cols>
  <sheetData>
    <row r="1" spans="2:11" ht="35.25">
      <c r="B1" s="53" t="s">
        <v>59</v>
      </c>
      <c r="C1" s="53"/>
      <c r="D1" s="53"/>
      <c r="E1" s="53"/>
      <c r="F1" s="53"/>
      <c r="G1" s="53"/>
      <c r="H1" s="53"/>
      <c r="I1" s="53"/>
      <c r="J1" s="53"/>
      <c r="K1" s="53"/>
    </row>
    <row r="2" spans="1:13" ht="20.25">
      <c r="A2" s="35" t="s">
        <v>60</v>
      </c>
      <c r="B2" s="35" t="s">
        <v>3</v>
      </c>
      <c r="C2" s="35" t="s">
        <v>61</v>
      </c>
      <c r="D2" s="35" t="s">
        <v>4</v>
      </c>
      <c r="E2" s="35" t="s">
        <v>62</v>
      </c>
      <c r="F2" s="35" t="s">
        <v>63</v>
      </c>
      <c r="G2" s="35" t="s">
        <v>64</v>
      </c>
      <c r="H2" s="35" t="s">
        <v>65</v>
      </c>
      <c r="I2" s="56" t="s">
        <v>66</v>
      </c>
      <c r="J2" s="56" t="s">
        <v>67</v>
      </c>
      <c r="K2" s="56" t="s">
        <v>68</v>
      </c>
      <c r="M2" s="57" t="s">
        <v>69</v>
      </c>
    </row>
    <row r="3" spans="1:13" ht="14.25">
      <c r="A3" s="54" t="s">
        <v>70</v>
      </c>
      <c r="B3" s="54" t="s">
        <v>71</v>
      </c>
      <c r="C3" s="54" t="s">
        <v>72</v>
      </c>
      <c r="D3" s="54" t="s">
        <v>73</v>
      </c>
      <c r="E3" s="54" t="s">
        <v>74</v>
      </c>
      <c r="F3" s="54" t="s">
        <v>75</v>
      </c>
      <c r="G3" s="54" t="s">
        <v>76</v>
      </c>
      <c r="H3" s="54">
        <v>70.5</v>
      </c>
      <c r="I3" s="58"/>
      <c r="J3" s="58">
        <f aca="true" t="shared" si="0" ref="J3:J66">H3+I3</f>
        <v>70.5</v>
      </c>
      <c r="K3" s="58">
        <v>1</v>
      </c>
      <c r="L3" t="str">
        <f>E3&amp;F3</f>
        <v>西充中学育英中学高中语文教师</v>
      </c>
      <c r="M3">
        <f>IF(ISERROR(VLOOKUP(B3&amp;C3,#REF!,1,FALSE)),0,1)</f>
        <v>0</v>
      </c>
    </row>
    <row r="4" spans="1:13" ht="14.25">
      <c r="A4" s="54" t="s">
        <v>77</v>
      </c>
      <c r="B4" s="54" t="s">
        <v>78</v>
      </c>
      <c r="C4" s="54" t="s">
        <v>79</v>
      </c>
      <c r="D4" s="54" t="s">
        <v>73</v>
      </c>
      <c r="E4" s="54" t="s">
        <v>74</v>
      </c>
      <c r="F4" s="54" t="s">
        <v>75</v>
      </c>
      <c r="G4" s="54" t="s">
        <v>76</v>
      </c>
      <c r="H4" s="54">
        <v>68</v>
      </c>
      <c r="I4" s="58"/>
      <c r="J4" s="58">
        <f t="shared" si="0"/>
        <v>68</v>
      </c>
      <c r="K4" s="58">
        <v>2</v>
      </c>
      <c r="L4" t="str">
        <f aca="true" t="shared" si="1" ref="L4:L67">E4&amp;F4</f>
        <v>西充中学育英中学高中语文教师</v>
      </c>
      <c r="M4">
        <f>IF(ISERROR(VLOOKUP(B4&amp;C4,#REF!,1,FALSE)),0,1)</f>
        <v>0</v>
      </c>
    </row>
    <row r="5" spans="1:13" ht="14.25">
      <c r="A5" s="54" t="s">
        <v>80</v>
      </c>
      <c r="B5" s="54" t="s">
        <v>81</v>
      </c>
      <c r="C5" s="54" t="s">
        <v>82</v>
      </c>
      <c r="D5" s="54" t="s">
        <v>73</v>
      </c>
      <c r="E5" s="54" t="s">
        <v>74</v>
      </c>
      <c r="F5" s="54" t="s">
        <v>75</v>
      </c>
      <c r="G5" s="54" t="s">
        <v>76</v>
      </c>
      <c r="H5" s="54">
        <v>62</v>
      </c>
      <c r="I5" s="58"/>
      <c r="J5" s="58">
        <f t="shared" si="0"/>
        <v>62</v>
      </c>
      <c r="K5" s="58">
        <v>3</v>
      </c>
      <c r="L5" t="str">
        <f t="shared" si="1"/>
        <v>西充中学育英中学高中语文教师</v>
      </c>
      <c r="M5">
        <f>IF(ISERROR(VLOOKUP(B5&amp;C5,#REF!,1,FALSE)),0,1)</f>
        <v>0</v>
      </c>
    </row>
    <row r="6" spans="1:13" ht="14.25">
      <c r="A6" s="54" t="s">
        <v>83</v>
      </c>
      <c r="B6" s="54" t="s">
        <v>84</v>
      </c>
      <c r="C6" s="54" t="s">
        <v>85</v>
      </c>
      <c r="D6" s="54" t="s">
        <v>86</v>
      </c>
      <c r="E6" s="54" t="s">
        <v>74</v>
      </c>
      <c r="F6" s="54" t="s">
        <v>75</v>
      </c>
      <c r="G6" s="54" t="s">
        <v>76</v>
      </c>
      <c r="H6" s="54">
        <v>58.5</v>
      </c>
      <c r="I6" s="58"/>
      <c r="J6" s="58">
        <f t="shared" si="0"/>
        <v>58.5</v>
      </c>
      <c r="K6" s="58">
        <v>4</v>
      </c>
      <c r="L6" t="str">
        <f t="shared" si="1"/>
        <v>西充中学育英中学高中语文教师</v>
      </c>
      <c r="M6">
        <f>IF(ISERROR(VLOOKUP(B6&amp;C6,#REF!,1,FALSE)),0,1)</f>
        <v>0</v>
      </c>
    </row>
    <row r="7" spans="1:13" ht="14.25">
      <c r="A7" s="54" t="s">
        <v>87</v>
      </c>
      <c r="B7" s="54" t="s">
        <v>88</v>
      </c>
      <c r="C7" s="54" t="s">
        <v>89</v>
      </c>
      <c r="D7" s="54" t="s">
        <v>73</v>
      </c>
      <c r="E7" s="54" t="s">
        <v>74</v>
      </c>
      <c r="F7" s="54" t="s">
        <v>90</v>
      </c>
      <c r="G7" s="54" t="s">
        <v>91</v>
      </c>
      <c r="H7" s="54">
        <v>73</v>
      </c>
      <c r="I7" s="58"/>
      <c r="J7" s="58">
        <f t="shared" si="0"/>
        <v>73</v>
      </c>
      <c r="K7" s="58">
        <v>1</v>
      </c>
      <c r="L7" t="str">
        <f t="shared" si="1"/>
        <v>西充中学育英中学高中数学教师</v>
      </c>
      <c r="M7">
        <f>IF(ISERROR(VLOOKUP(B7&amp;C7,#REF!,1,FALSE)),0,1)</f>
        <v>0</v>
      </c>
    </row>
    <row r="8" spans="1:13" ht="14.25">
      <c r="A8" s="54" t="s">
        <v>92</v>
      </c>
      <c r="B8" s="54" t="s">
        <v>93</v>
      </c>
      <c r="C8" s="54" t="s">
        <v>94</v>
      </c>
      <c r="D8" s="54" t="s">
        <v>86</v>
      </c>
      <c r="E8" s="54" t="s">
        <v>74</v>
      </c>
      <c r="F8" s="54" t="s">
        <v>90</v>
      </c>
      <c r="G8" s="54" t="s">
        <v>91</v>
      </c>
      <c r="H8" s="54">
        <v>62</v>
      </c>
      <c r="I8" s="58"/>
      <c r="J8" s="58">
        <f t="shared" si="0"/>
        <v>62</v>
      </c>
      <c r="K8" s="58">
        <v>2</v>
      </c>
      <c r="L8" t="str">
        <f t="shared" si="1"/>
        <v>西充中学育英中学高中数学教师</v>
      </c>
      <c r="M8">
        <f>IF(ISERROR(VLOOKUP(B8&amp;C8,#REF!,1,FALSE)),0,1)</f>
        <v>0</v>
      </c>
    </row>
    <row r="9" spans="1:13" ht="14.25">
      <c r="A9" s="54" t="s">
        <v>95</v>
      </c>
      <c r="B9" s="54" t="s">
        <v>96</v>
      </c>
      <c r="C9" s="54" t="s">
        <v>97</v>
      </c>
      <c r="D9" s="54" t="s">
        <v>86</v>
      </c>
      <c r="E9" s="54" t="s">
        <v>74</v>
      </c>
      <c r="F9" s="54" t="s">
        <v>90</v>
      </c>
      <c r="G9" s="54" t="s">
        <v>91</v>
      </c>
      <c r="H9" s="54">
        <v>59.5</v>
      </c>
      <c r="I9" s="58"/>
      <c r="J9" s="58">
        <f t="shared" si="0"/>
        <v>59.5</v>
      </c>
      <c r="K9" s="58">
        <v>3</v>
      </c>
      <c r="L9" t="str">
        <f t="shared" si="1"/>
        <v>西充中学育英中学高中数学教师</v>
      </c>
      <c r="M9">
        <f>IF(ISERROR(VLOOKUP(B9&amp;C9,#REF!,1,FALSE)),0,1)</f>
        <v>0</v>
      </c>
    </row>
    <row r="10" spans="1:13" ht="14.25">
      <c r="A10" s="54" t="s">
        <v>98</v>
      </c>
      <c r="B10" s="54" t="s">
        <v>99</v>
      </c>
      <c r="C10" s="54" t="s">
        <v>100</v>
      </c>
      <c r="D10" s="54" t="s">
        <v>86</v>
      </c>
      <c r="E10" s="54" t="s">
        <v>74</v>
      </c>
      <c r="F10" s="54" t="s">
        <v>90</v>
      </c>
      <c r="G10" s="54" t="s">
        <v>91</v>
      </c>
      <c r="H10" s="54">
        <v>55</v>
      </c>
      <c r="I10" s="58"/>
      <c r="J10" s="58">
        <f t="shared" si="0"/>
        <v>55</v>
      </c>
      <c r="K10" s="58">
        <v>4</v>
      </c>
      <c r="L10" t="str">
        <f t="shared" si="1"/>
        <v>西充中学育英中学高中数学教师</v>
      </c>
      <c r="M10">
        <f>IF(ISERROR(VLOOKUP(B10&amp;C10,#REF!,1,FALSE)),0,1)</f>
        <v>0</v>
      </c>
    </row>
    <row r="11" spans="1:13" ht="14.25">
      <c r="A11" s="54" t="s">
        <v>101</v>
      </c>
      <c r="B11" s="54" t="s">
        <v>102</v>
      </c>
      <c r="C11" s="54" t="s">
        <v>103</v>
      </c>
      <c r="D11" s="54" t="s">
        <v>73</v>
      </c>
      <c r="E11" s="54" t="s">
        <v>74</v>
      </c>
      <c r="F11" s="54" t="s">
        <v>104</v>
      </c>
      <c r="G11" s="54" t="s">
        <v>105</v>
      </c>
      <c r="H11" s="54">
        <v>75</v>
      </c>
      <c r="I11" s="58"/>
      <c r="J11" s="58">
        <f t="shared" si="0"/>
        <v>75</v>
      </c>
      <c r="K11" s="58">
        <v>1</v>
      </c>
      <c r="L11" t="str">
        <f t="shared" si="1"/>
        <v>西充中学育英中学高中英语教师</v>
      </c>
      <c r="M11">
        <f>IF(ISERROR(VLOOKUP(B11&amp;C11,#REF!,1,FALSE)),0,1)</f>
        <v>0</v>
      </c>
    </row>
    <row r="12" spans="1:13" ht="14.25">
      <c r="A12" s="54" t="s">
        <v>106</v>
      </c>
      <c r="B12" s="54" t="s">
        <v>107</v>
      </c>
      <c r="C12" s="54" t="s">
        <v>108</v>
      </c>
      <c r="D12" s="54" t="s">
        <v>73</v>
      </c>
      <c r="E12" s="54" t="s">
        <v>74</v>
      </c>
      <c r="F12" s="54" t="s">
        <v>104</v>
      </c>
      <c r="G12" s="54" t="s">
        <v>105</v>
      </c>
      <c r="H12" s="54">
        <v>69</v>
      </c>
      <c r="I12" s="58"/>
      <c r="J12" s="58">
        <f t="shared" si="0"/>
        <v>69</v>
      </c>
      <c r="K12" s="58">
        <v>2</v>
      </c>
      <c r="L12" t="str">
        <f t="shared" si="1"/>
        <v>西充中学育英中学高中英语教师</v>
      </c>
      <c r="M12">
        <f>IF(ISERROR(VLOOKUP(B12&amp;C12,#REF!,1,FALSE)),0,1)</f>
        <v>0</v>
      </c>
    </row>
    <row r="13" spans="1:13" ht="14.25">
      <c r="A13" s="54" t="s">
        <v>109</v>
      </c>
      <c r="B13" s="54" t="s">
        <v>110</v>
      </c>
      <c r="C13" s="54" t="s">
        <v>111</v>
      </c>
      <c r="D13" s="54" t="s">
        <v>86</v>
      </c>
      <c r="E13" s="54" t="s">
        <v>74</v>
      </c>
      <c r="F13" s="54" t="s">
        <v>104</v>
      </c>
      <c r="G13" s="54" t="s">
        <v>105</v>
      </c>
      <c r="H13" s="54">
        <v>66</v>
      </c>
      <c r="I13" s="58"/>
      <c r="J13" s="58">
        <f t="shared" si="0"/>
        <v>66</v>
      </c>
      <c r="K13" s="58">
        <v>3</v>
      </c>
      <c r="L13" t="str">
        <f t="shared" si="1"/>
        <v>西充中学育英中学高中英语教师</v>
      </c>
      <c r="M13">
        <f>IF(ISERROR(VLOOKUP(B13&amp;C13,#REF!,1,FALSE)),0,1)</f>
        <v>0</v>
      </c>
    </row>
    <row r="14" spans="1:13" ht="14.25">
      <c r="A14" s="54" t="s">
        <v>112</v>
      </c>
      <c r="B14" s="54" t="s">
        <v>113</v>
      </c>
      <c r="C14" s="54" t="s">
        <v>114</v>
      </c>
      <c r="D14" s="54" t="s">
        <v>73</v>
      </c>
      <c r="E14" s="54" t="s">
        <v>74</v>
      </c>
      <c r="F14" s="54" t="s">
        <v>104</v>
      </c>
      <c r="G14" s="54" t="s">
        <v>105</v>
      </c>
      <c r="H14" s="54">
        <v>66</v>
      </c>
      <c r="I14" s="58"/>
      <c r="J14" s="58">
        <f t="shared" si="0"/>
        <v>66</v>
      </c>
      <c r="K14" s="58">
        <v>3</v>
      </c>
      <c r="L14" t="str">
        <f t="shared" si="1"/>
        <v>西充中学育英中学高中英语教师</v>
      </c>
      <c r="M14">
        <f>IF(ISERROR(VLOOKUP(B14&amp;C14,#REF!,1,FALSE)),0,1)</f>
        <v>0</v>
      </c>
    </row>
    <row r="15" spans="1:13" ht="14.25">
      <c r="A15" s="54" t="s">
        <v>115</v>
      </c>
      <c r="B15" s="54" t="s">
        <v>116</v>
      </c>
      <c r="C15" s="54" t="s">
        <v>117</v>
      </c>
      <c r="D15" s="54" t="s">
        <v>86</v>
      </c>
      <c r="E15" s="54" t="s">
        <v>118</v>
      </c>
      <c r="F15" s="54" t="s">
        <v>119</v>
      </c>
      <c r="G15" s="54" t="s">
        <v>120</v>
      </c>
      <c r="H15" s="54">
        <v>72</v>
      </c>
      <c r="I15" s="58"/>
      <c r="J15" s="58">
        <f t="shared" si="0"/>
        <v>72</v>
      </c>
      <c r="K15" s="58">
        <v>1</v>
      </c>
      <c r="L15" t="str">
        <f t="shared" si="1"/>
        <v>西充中学高中物理教师</v>
      </c>
      <c r="M15">
        <f>IF(ISERROR(VLOOKUP(B15&amp;C15,#REF!,1,FALSE)),0,1)</f>
        <v>0</v>
      </c>
    </row>
    <row r="16" spans="1:13" ht="14.25">
      <c r="A16" s="54" t="s">
        <v>121</v>
      </c>
      <c r="B16" s="54" t="s">
        <v>122</v>
      </c>
      <c r="C16" s="54" t="s">
        <v>123</v>
      </c>
      <c r="D16" s="54" t="s">
        <v>86</v>
      </c>
      <c r="E16" s="54" t="s">
        <v>118</v>
      </c>
      <c r="F16" s="54" t="s">
        <v>119</v>
      </c>
      <c r="G16" s="54" t="s">
        <v>120</v>
      </c>
      <c r="H16" s="54">
        <v>53.5</v>
      </c>
      <c r="I16" s="58"/>
      <c r="J16" s="58">
        <f t="shared" si="0"/>
        <v>53.5</v>
      </c>
      <c r="K16" s="58">
        <v>2</v>
      </c>
      <c r="L16" t="str">
        <f t="shared" si="1"/>
        <v>西充中学高中物理教师</v>
      </c>
      <c r="M16">
        <f>IF(ISERROR(VLOOKUP(B16&amp;C16,#REF!,1,FALSE)),0,1)</f>
        <v>0</v>
      </c>
    </row>
    <row r="17" spans="1:13" ht="14.25">
      <c r="A17" s="54" t="s">
        <v>124</v>
      </c>
      <c r="B17" s="54" t="s">
        <v>125</v>
      </c>
      <c r="C17" s="54" t="s">
        <v>126</v>
      </c>
      <c r="D17" s="54" t="s">
        <v>73</v>
      </c>
      <c r="E17" s="54" t="s">
        <v>118</v>
      </c>
      <c r="F17" s="54" t="s">
        <v>127</v>
      </c>
      <c r="G17" s="54" t="s">
        <v>128</v>
      </c>
      <c r="H17" s="54">
        <v>69.5</v>
      </c>
      <c r="I17" s="58"/>
      <c r="J17" s="58">
        <f t="shared" si="0"/>
        <v>69.5</v>
      </c>
      <c r="K17" s="58">
        <v>1</v>
      </c>
      <c r="L17" t="str">
        <f t="shared" si="1"/>
        <v>西充中学高中化学教师</v>
      </c>
      <c r="M17">
        <f>IF(ISERROR(VLOOKUP(B17&amp;C17,#REF!,1,FALSE)),0,1)</f>
        <v>0</v>
      </c>
    </row>
    <row r="18" spans="1:14" s="50" customFormat="1" ht="20.25">
      <c r="A18" s="55" t="s">
        <v>129</v>
      </c>
      <c r="B18" s="55" t="s">
        <v>130</v>
      </c>
      <c r="C18" s="55" t="s">
        <v>131</v>
      </c>
      <c r="D18" s="55" t="s">
        <v>73</v>
      </c>
      <c r="E18" s="55" t="s">
        <v>118</v>
      </c>
      <c r="F18" s="55" t="s">
        <v>127</v>
      </c>
      <c r="G18" s="55" t="s">
        <v>128</v>
      </c>
      <c r="H18" s="55">
        <v>63</v>
      </c>
      <c r="I18" s="59"/>
      <c r="J18" s="59">
        <f t="shared" si="0"/>
        <v>63</v>
      </c>
      <c r="K18" s="59">
        <v>2</v>
      </c>
      <c r="L18" s="50" t="str">
        <f t="shared" si="1"/>
        <v>西充中学高中化学教师</v>
      </c>
      <c r="M18">
        <f>IF(ISERROR(VLOOKUP(B18&amp;C18,#REF!,1,FALSE)),0,1)</f>
        <v>0</v>
      </c>
      <c r="N18" s="60" t="str">
        <f>IF(M18=0,VLOOKUP(C18,'电话'!B:D,3,FALSE),"")</f>
        <v>13540157339，13699678500</v>
      </c>
    </row>
    <row r="19" spans="1:13" ht="14.25">
      <c r="A19" s="54" t="s">
        <v>132</v>
      </c>
      <c r="B19" s="54" t="s">
        <v>133</v>
      </c>
      <c r="C19" s="54" t="s">
        <v>134</v>
      </c>
      <c r="D19" s="54" t="s">
        <v>86</v>
      </c>
      <c r="E19" s="54" t="s">
        <v>118</v>
      </c>
      <c r="F19" s="54" t="s">
        <v>135</v>
      </c>
      <c r="G19" s="54" t="s">
        <v>136</v>
      </c>
      <c r="H19" s="54">
        <v>73.5</v>
      </c>
      <c r="I19" s="58"/>
      <c r="J19" s="58">
        <f t="shared" si="0"/>
        <v>73.5</v>
      </c>
      <c r="K19" s="58">
        <v>1</v>
      </c>
      <c r="L19" t="str">
        <f t="shared" si="1"/>
        <v>西充中学高中生物教师</v>
      </c>
      <c r="M19">
        <f>IF(ISERROR(VLOOKUP(B19&amp;C19,#REF!,1,FALSE)),0,1)</f>
        <v>0</v>
      </c>
    </row>
    <row r="20" spans="1:13" ht="14.25">
      <c r="A20" s="54" t="s">
        <v>137</v>
      </c>
      <c r="B20" s="54" t="s">
        <v>138</v>
      </c>
      <c r="C20" s="54" t="s">
        <v>139</v>
      </c>
      <c r="D20" s="54" t="s">
        <v>73</v>
      </c>
      <c r="E20" s="54" t="s">
        <v>118</v>
      </c>
      <c r="F20" s="54" t="s">
        <v>135</v>
      </c>
      <c r="G20" s="54" t="s">
        <v>136</v>
      </c>
      <c r="H20" s="54">
        <v>73</v>
      </c>
      <c r="I20" s="58"/>
      <c r="J20" s="58">
        <f t="shared" si="0"/>
        <v>73</v>
      </c>
      <c r="K20" s="58">
        <v>2</v>
      </c>
      <c r="L20" t="str">
        <f t="shared" si="1"/>
        <v>西充中学高中生物教师</v>
      </c>
      <c r="M20">
        <f>IF(ISERROR(VLOOKUP(B20&amp;C20,#REF!,1,FALSE)),0,1)</f>
        <v>0</v>
      </c>
    </row>
    <row r="21" spans="1:13" ht="14.25">
      <c r="A21" s="54" t="s">
        <v>140</v>
      </c>
      <c r="B21" s="54" t="s">
        <v>141</v>
      </c>
      <c r="C21" s="54" t="s">
        <v>142</v>
      </c>
      <c r="D21" s="54" t="s">
        <v>73</v>
      </c>
      <c r="E21" s="54" t="s">
        <v>118</v>
      </c>
      <c r="F21" s="54" t="s">
        <v>135</v>
      </c>
      <c r="G21" s="54" t="s">
        <v>136</v>
      </c>
      <c r="H21" s="54">
        <v>73</v>
      </c>
      <c r="I21" s="58"/>
      <c r="J21" s="58">
        <f t="shared" si="0"/>
        <v>73</v>
      </c>
      <c r="K21" s="58">
        <v>2</v>
      </c>
      <c r="L21" t="str">
        <f t="shared" si="1"/>
        <v>西充中学高中生物教师</v>
      </c>
      <c r="M21">
        <f>IF(ISERROR(VLOOKUP(B21&amp;C21,#REF!,1,FALSE)),0,1)</f>
        <v>0</v>
      </c>
    </row>
    <row r="22" spans="1:13" ht="14.25">
      <c r="A22" s="54" t="s">
        <v>143</v>
      </c>
      <c r="B22" s="54" t="s">
        <v>144</v>
      </c>
      <c r="C22" s="54" t="s">
        <v>145</v>
      </c>
      <c r="D22" s="54" t="s">
        <v>86</v>
      </c>
      <c r="E22" s="54" t="s">
        <v>146</v>
      </c>
      <c r="F22" s="54" t="s">
        <v>147</v>
      </c>
      <c r="G22" s="54" t="s">
        <v>148</v>
      </c>
      <c r="H22" s="54">
        <v>72.5</v>
      </c>
      <c r="I22" s="58"/>
      <c r="J22" s="58">
        <f t="shared" si="0"/>
        <v>72.5</v>
      </c>
      <c r="K22" s="58">
        <v>1</v>
      </c>
      <c r="L22" t="str">
        <f t="shared" si="1"/>
        <v>晋城中学中学化学实验员</v>
      </c>
      <c r="M22">
        <f>IF(ISERROR(VLOOKUP(B22&amp;C22,#REF!,1,FALSE)),0,1)</f>
        <v>0</v>
      </c>
    </row>
    <row r="23" spans="1:13" ht="14.25">
      <c r="A23" s="54" t="s">
        <v>149</v>
      </c>
      <c r="B23" s="54" t="s">
        <v>150</v>
      </c>
      <c r="C23" s="54" t="s">
        <v>151</v>
      </c>
      <c r="D23" s="54" t="s">
        <v>73</v>
      </c>
      <c r="E23" s="54" t="s">
        <v>146</v>
      </c>
      <c r="F23" s="54" t="s">
        <v>147</v>
      </c>
      <c r="G23" s="54" t="s">
        <v>148</v>
      </c>
      <c r="H23" s="54">
        <v>61.5</v>
      </c>
      <c r="I23" s="58"/>
      <c r="J23" s="58">
        <f t="shared" si="0"/>
        <v>61.5</v>
      </c>
      <c r="K23" s="58">
        <v>2</v>
      </c>
      <c r="L23" t="str">
        <f t="shared" si="1"/>
        <v>晋城中学中学化学实验员</v>
      </c>
      <c r="M23">
        <f>IF(ISERROR(VLOOKUP(B23&amp;C23,#REF!,1,FALSE)),0,1)</f>
        <v>0</v>
      </c>
    </row>
    <row r="24" spans="1:13" ht="14.25">
      <c r="A24" s="54" t="s">
        <v>152</v>
      </c>
      <c r="B24" s="54" t="s">
        <v>153</v>
      </c>
      <c r="C24" s="54" t="s">
        <v>154</v>
      </c>
      <c r="D24" s="54" t="s">
        <v>86</v>
      </c>
      <c r="E24" s="54" t="s">
        <v>146</v>
      </c>
      <c r="F24" s="54" t="s">
        <v>155</v>
      </c>
      <c r="G24" s="54" t="s">
        <v>156</v>
      </c>
      <c r="H24" s="54">
        <v>66.5</v>
      </c>
      <c r="I24" s="58"/>
      <c r="J24" s="58">
        <f t="shared" si="0"/>
        <v>66.5</v>
      </c>
      <c r="K24" s="58">
        <v>1</v>
      </c>
      <c r="L24" t="str">
        <f t="shared" si="1"/>
        <v>晋城中学高中政治教师</v>
      </c>
      <c r="M24">
        <f>IF(ISERROR(VLOOKUP(B24&amp;C24,#REF!,1,FALSE)),0,1)</f>
        <v>0</v>
      </c>
    </row>
    <row r="25" spans="1:13" ht="14.25">
      <c r="A25" s="54" t="s">
        <v>157</v>
      </c>
      <c r="B25" s="54" t="s">
        <v>158</v>
      </c>
      <c r="C25" s="54" t="s">
        <v>159</v>
      </c>
      <c r="D25" s="54" t="s">
        <v>73</v>
      </c>
      <c r="E25" s="54" t="s">
        <v>146</v>
      </c>
      <c r="F25" s="54" t="s">
        <v>155</v>
      </c>
      <c r="G25" s="54" t="s">
        <v>156</v>
      </c>
      <c r="H25" s="54">
        <v>63.5</v>
      </c>
      <c r="I25" s="58"/>
      <c r="J25" s="58">
        <f t="shared" si="0"/>
        <v>63.5</v>
      </c>
      <c r="K25" s="58">
        <v>2</v>
      </c>
      <c r="L25" t="str">
        <f t="shared" si="1"/>
        <v>晋城中学高中政治教师</v>
      </c>
      <c r="M25">
        <f>IF(ISERROR(VLOOKUP(B25&amp;C25,#REF!,1,FALSE)),0,1)</f>
        <v>0</v>
      </c>
    </row>
    <row r="26" spans="1:13" ht="14.25">
      <c r="A26" s="54" t="s">
        <v>160</v>
      </c>
      <c r="B26" s="54" t="s">
        <v>161</v>
      </c>
      <c r="C26" s="54" t="s">
        <v>162</v>
      </c>
      <c r="D26" s="54" t="s">
        <v>86</v>
      </c>
      <c r="E26" s="54" t="s">
        <v>118</v>
      </c>
      <c r="F26" s="54" t="s">
        <v>163</v>
      </c>
      <c r="G26" s="54" t="s">
        <v>164</v>
      </c>
      <c r="H26" s="54">
        <v>68</v>
      </c>
      <c r="I26" s="58"/>
      <c r="J26" s="58">
        <f t="shared" si="0"/>
        <v>68</v>
      </c>
      <c r="K26" s="58">
        <v>1</v>
      </c>
      <c r="L26" t="str">
        <f t="shared" si="1"/>
        <v>西充中学高中历史教师</v>
      </c>
      <c r="M26">
        <f>IF(ISERROR(VLOOKUP(B26&amp;C26,#REF!,1,FALSE)),0,1)</f>
        <v>0</v>
      </c>
    </row>
    <row r="27" spans="1:14" ht="20.25">
      <c r="A27" s="35" t="s">
        <v>165</v>
      </c>
      <c r="B27" s="35" t="s">
        <v>166</v>
      </c>
      <c r="C27" s="35" t="s">
        <v>167</v>
      </c>
      <c r="D27" s="35" t="s">
        <v>73</v>
      </c>
      <c r="E27" s="35" t="s">
        <v>118</v>
      </c>
      <c r="F27" s="35" t="s">
        <v>163</v>
      </c>
      <c r="G27" s="35" t="s">
        <v>164</v>
      </c>
      <c r="H27" s="35">
        <v>63.5</v>
      </c>
      <c r="I27" s="61"/>
      <c r="J27" s="61">
        <f t="shared" si="0"/>
        <v>63.5</v>
      </c>
      <c r="K27" s="61">
        <v>2</v>
      </c>
      <c r="L27" s="28" t="str">
        <f t="shared" si="1"/>
        <v>西充中学高中历史教师</v>
      </c>
      <c r="M27">
        <f>IF(ISERROR(VLOOKUP(B27&amp;C27,#REF!,1,FALSE)),0,1)</f>
        <v>0</v>
      </c>
      <c r="N27" s="52" t="str">
        <f>IF(M27=0,VLOOKUP(C27,'电话'!B:D,3,FALSE),"")</f>
        <v>18990871070，18990736352</v>
      </c>
    </row>
    <row r="28" spans="1:13" ht="14.25">
      <c r="A28" s="54" t="s">
        <v>168</v>
      </c>
      <c r="B28" s="54" t="s">
        <v>169</v>
      </c>
      <c r="C28" s="54" t="s">
        <v>170</v>
      </c>
      <c r="D28" s="54" t="s">
        <v>73</v>
      </c>
      <c r="E28" s="54" t="s">
        <v>146</v>
      </c>
      <c r="F28" s="54" t="s">
        <v>171</v>
      </c>
      <c r="G28" s="54" t="s">
        <v>172</v>
      </c>
      <c r="H28" s="54">
        <v>45.5</v>
      </c>
      <c r="I28" s="58"/>
      <c r="J28" s="58">
        <f t="shared" si="0"/>
        <v>45.5</v>
      </c>
      <c r="K28" s="58">
        <v>1</v>
      </c>
      <c r="L28" t="str">
        <f t="shared" si="1"/>
        <v>晋城中学高中体育教师</v>
      </c>
      <c r="M28">
        <f>IF(ISERROR(VLOOKUP(B28&amp;C28,#REF!,1,FALSE)),0,1)</f>
        <v>0</v>
      </c>
    </row>
    <row r="29" spans="1:13" ht="14.25">
      <c r="A29" s="54" t="s">
        <v>173</v>
      </c>
      <c r="B29" s="54" t="s">
        <v>174</v>
      </c>
      <c r="C29" s="54" t="s">
        <v>175</v>
      </c>
      <c r="D29" s="54" t="s">
        <v>86</v>
      </c>
      <c r="E29" s="54" t="s">
        <v>146</v>
      </c>
      <c r="F29" s="54" t="s">
        <v>171</v>
      </c>
      <c r="G29" s="54" t="s">
        <v>172</v>
      </c>
      <c r="H29" s="54">
        <v>44.5</v>
      </c>
      <c r="I29" s="58"/>
      <c r="J29" s="58">
        <f t="shared" si="0"/>
        <v>44.5</v>
      </c>
      <c r="K29" s="58">
        <v>2</v>
      </c>
      <c r="L29" t="str">
        <f t="shared" si="1"/>
        <v>晋城中学高中体育教师</v>
      </c>
      <c r="M29">
        <f>IF(ISERROR(VLOOKUP(B29&amp;C29,#REF!,1,FALSE)),0,1)</f>
        <v>0</v>
      </c>
    </row>
    <row r="30" spans="1:13" ht="14.25">
      <c r="A30" s="54" t="s">
        <v>176</v>
      </c>
      <c r="B30" s="54" t="s">
        <v>177</v>
      </c>
      <c r="C30" s="54" t="s">
        <v>178</v>
      </c>
      <c r="D30" s="54" t="s">
        <v>73</v>
      </c>
      <c r="E30" s="54" t="s">
        <v>179</v>
      </c>
      <c r="F30" s="54" t="s">
        <v>180</v>
      </c>
      <c r="G30" s="54" t="s">
        <v>181</v>
      </c>
      <c r="H30" s="54">
        <v>77.5</v>
      </c>
      <c r="I30" s="58"/>
      <c r="J30" s="58">
        <f t="shared" si="0"/>
        <v>77.5</v>
      </c>
      <c r="K30" s="58">
        <v>1</v>
      </c>
      <c r="L30" t="str">
        <f t="shared" si="1"/>
        <v>天宝初中、张澜学校县城初中语文教师</v>
      </c>
      <c r="M30">
        <f>IF(ISERROR(VLOOKUP(B30&amp;C30,#REF!,1,FALSE)),0,1)</f>
        <v>0</v>
      </c>
    </row>
    <row r="31" spans="1:13" ht="14.25">
      <c r="A31" s="54" t="s">
        <v>182</v>
      </c>
      <c r="B31" s="54" t="s">
        <v>183</v>
      </c>
      <c r="C31" s="54" t="s">
        <v>184</v>
      </c>
      <c r="D31" s="54" t="s">
        <v>73</v>
      </c>
      <c r="E31" s="54" t="s">
        <v>179</v>
      </c>
      <c r="F31" s="54" t="s">
        <v>180</v>
      </c>
      <c r="G31" s="54" t="s">
        <v>181</v>
      </c>
      <c r="H31" s="54">
        <v>77.5</v>
      </c>
      <c r="I31" s="58"/>
      <c r="J31" s="58">
        <f t="shared" si="0"/>
        <v>77.5</v>
      </c>
      <c r="K31" s="58">
        <v>1</v>
      </c>
      <c r="L31" t="str">
        <f t="shared" si="1"/>
        <v>天宝初中、张澜学校县城初中语文教师</v>
      </c>
      <c r="M31">
        <f>IF(ISERROR(VLOOKUP(B31&amp;C31,#REF!,1,FALSE)),0,1)</f>
        <v>0</v>
      </c>
    </row>
    <row r="32" spans="1:13" ht="14.25">
      <c r="A32" s="54" t="s">
        <v>185</v>
      </c>
      <c r="B32" s="54" t="s">
        <v>186</v>
      </c>
      <c r="C32" s="54" t="s">
        <v>187</v>
      </c>
      <c r="D32" s="54" t="s">
        <v>73</v>
      </c>
      <c r="E32" s="54" t="s">
        <v>179</v>
      </c>
      <c r="F32" s="54" t="s">
        <v>180</v>
      </c>
      <c r="G32" s="54" t="s">
        <v>181</v>
      </c>
      <c r="H32" s="54">
        <v>74</v>
      </c>
      <c r="I32" s="58"/>
      <c r="J32" s="58">
        <f t="shared" si="0"/>
        <v>74</v>
      </c>
      <c r="K32" s="58">
        <v>3</v>
      </c>
      <c r="L32" t="str">
        <f t="shared" si="1"/>
        <v>天宝初中、张澜学校县城初中语文教师</v>
      </c>
      <c r="M32">
        <f>IF(ISERROR(VLOOKUP(B32&amp;C32,#REF!,1,FALSE)),0,1)</f>
        <v>0</v>
      </c>
    </row>
    <row r="33" spans="1:13" ht="14.25">
      <c r="A33" s="54" t="s">
        <v>188</v>
      </c>
      <c r="B33" s="54" t="s">
        <v>189</v>
      </c>
      <c r="C33" s="54" t="s">
        <v>190</v>
      </c>
      <c r="D33" s="54" t="s">
        <v>73</v>
      </c>
      <c r="E33" s="54" t="s">
        <v>179</v>
      </c>
      <c r="F33" s="54" t="s">
        <v>180</v>
      </c>
      <c r="G33" s="54" t="s">
        <v>181</v>
      </c>
      <c r="H33" s="54">
        <v>73</v>
      </c>
      <c r="I33" s="58"/>
      <c r="J33" s="58">
        <f t="shared" si="0"/>
        <v>73</v>
      </c>
      <c r="K33" s="58">
        <v>4</v>
      </c>
      <c r="L33" t="str">
        <f t="shared" si="1"/>
        <v>天宝初中、张澜学校县城初中语文教师</v>
      </c>
      <c r="M33">
        <f>IF(ISERROR(VLOOKUP(B33&amp;C33,#REF!,1,FALSE)),0,1)</f>
        <v>0</v>
      </c>
    </row>
    <row r="34" spans="1:13" ht="14.25">
      <c r="A34" s="54" t="s">
        <v>191</v>
      </c>
      <c r="B34" s="54" t="s">
        <v>192</v>
      </c>
      <c r="C34" s="54" t="s">
        <v>193</v>
      </c>
      <c r="D34" s="54" t="s">
        <v>73</v>
      </c>
      <c r="E34" s="54" t="s">
        <v>179</v>
      </c>
      <c r="F34" s="54" t="s">
        <v>180</v>
      </c>
      <c r="G34" s="54" t="s">
        <v>181</v>
      </c>
      <c r="H34" s="54">
        <v>70</v>
      </c>
      <c r="I34" s="58"/>
      <c r="J34" s="58">
        <f t="shared" si="0"/>
        <v>70</v>
      </c>
      <c r="K34" s="58">
        <v>5</v>
      </c>
      <c r="L34" t="str">
        <f t="shared" si="1"/>
        <v>天宝初中、张澜学校县城初中语文教师</v>
      </c>
      <c r="M34">
        <f>IF(ISERROR(VLOOKUP(B34&amp;C34,#REF!,1,FALSE)),0,1)</f>
        <v>0</v>
      </c>
    </row>
    <row r="35" spans="1:13" ht="14.25">
      <c r="A35" s="54" t="s">
        <v>194</v>
      </c>
      <c r="B35" s="54" t="s">
        <v>195</v>
      </c>
      <c r="C35" s="54" t="s">
        <v>196</v>
      </c>
      <c r="D35" s="54" t="s">
        <v>73</v>
      </c>
      <c r="E35" s="54" t="s">
        <v>179</v>
      </c>
      <c r="F35" s="54" t="s">
        <v>180</v>
      </c>
      <c r="G35" s="54" t="s">
        <v>181</v>
      </c>
      <c r="H35" s="54">
        <v>68.5</v>
      </c>
      <c r="I35" s="58"/>
      <c r="J35" s="58">
        <f t="shared" si="0"/>
        <v>68.5</v>
      </c>
      <c r="K35" s="58">
        <v>6</v>
      </c>
      <c r="L35" t="str">
        <f t="shared" si="1"/>
        <v>天宝初中、张澜学校县城初中语文教师</v>
      </c>
      <c r="M35">
        <f>IF(ISERROR(VLOOKUP(B35&amp;C35,#REF!,1,FALSE)),0,1)</f>
        <v>0</v>
      </c>
    </row>
    <row r="36" spans="1:13" ht="14.25">
      <c r="A36" s="54" t="s">
        <v>197</v>
      </c>
      <c r="B36" s="54" t="s">
        <v>198</v>
      </c>
      <c r="C36" s="54" t="s">
        <v>199</v>
      </c>
      <c r="D36" s="54" t="s">
        <v>73</v>
      </c>
      <c r="E36" s="54" t="s">
        <v>179</v>
      </c>
      <c r="F36" s="54" t="s">
        <v>180</v>
      </c>
      <c r="G36" s="54" t="s">
        <v>181</v>
      </c>
      <c r="H36" s="54">
        <v>67.5</v>
      </c>
      <c r="I36" s="58"/>
      <c r="J36" s="58">
        <f t="shared" si="0"/>
        <v>67.5</v>
      </c>
      <c r="K36" s="58">
        <v>7</v>
      </c>
      <c r="L36" t="str">
        <f t="shared" si="1"/>
        <v>天宝初中、张澜学校县城初中语文教师</v>
      </c>
      <c r="M36">
        <f>IF(ISERROR(VLOOKUP(B36&amp;C36,#REF!,1,FALSE)),0,1)</f>
        <v>0</v>
      </c>
    </row>
    <row r="37" spans="1:13" ht="14.25">
      <c r="A37" s="54" t="s">
        <v>200</v>
      </c>
      <c r="B37" s="54" t="s">
        <v>201</v>
      </c>
      <c r="C37" s="54" t="s">
        <v>202</v>
      </c>
      <c r="D37" s="54" t="s">
        <v>73</v>
      </c>
      <c r="E37" s="54" t="s">
        <v>179</v>
      </c>
      <c r="F37" s="54" t="s">
        <v>180</v>
      </c>
      <c r="G37" s="54" t="s">
        <v>181</v>
      </c>
      <c r="H37" s="54">
        <v>67.5</v>
      </c>
      <c r="I37" s="58"/>
      <c r="J37" s="58">
        <f t="shared" si="0"/>
        <v>67.5</v>
      </c>
      <c r="K37" s="58">
        <v>7</v>
      </c>
      <c r="L37" t="str">
        <f t="shared" si="1"/>
        <v>天宝初中、张澜学校县城初中语文教师</v>
      </c>
      <c r="M37">
        <f>IF(ISERROR(VLOOKUP(B37&amp;C37,#REF!,1,FALSE)),0,1)</f>
        <v>0</v>
      </c>
    </row>
    <row r="38" spans="1:13" ht="14.25">
      <c r="A38" s="54" t="s">
        <v>203</v>
      </c>
      <c r="B38" s="54" t="s">
        <v>204</v>
      </c>
      <c r="C38" s="54" t="s">
        <v>205</v>
      </c>
      <c r="D38" s="54" t="s">
        <v>73</v>
      </c>
      <c r="E38" s="54" t="s">
        <v>179</v>
      </c>
      <c r="F38" s="54" t="s">
        <v>180</v>
      </c>
      <c r="G38" s="54" t="s">
        <v>181</v>
      </c>
      <c r="H38" s="54">
        <v>66</v>
      </c>
      <c r="I38" s="58"/>
      <c r="J38" s="58">
        <f t="shared" si="0"/>
        <v>66</v>
      </c>
      <c r="K38" s="58">
        <v>9</v>
      </c>
      <c r="L38" t="str">
        <f t="shared" si="1"/>
        <v>天宝初中、张澜学校县城初中语文教师</v>
      </c>
      <c r="M38">
        <f>IF(ISERROR(VLOOKUP(B38&amp;C38,#REF!,1,FALSE)),0,1)</f>
        <v>0</v>
      </c>
    </row>
    <row r="39" spans="1:13" ht="14.25">
      <c r="A39" s="54" t="s">
        <v>206</v>
      </c>
      <c r="B39" s="54" t="s">
        <v>207</v>
      </c>
      <c r="C39" s="54" t="s">
        <v>208</v>
      </c>
      <c r="D39" s="54" t="s">
        <v>73</v>
      </c>
      <c r="E39" s="54" t="s">
        <v>179</v>
      </c>
      <c r="F39" s="54" t="s">
        <v>180</v>
      </c>
      <c r="G39" s="54" t="s">
        <v>181</v>
      </c>
      <c r="H39" s="54">
        <v>64.5</v>
      </c>
      <c r="I39" s="58"/>
      <c r="J39" s="58">
        <f t="shared" si="0"/>
        <v>64.5</v>
      </c>
      <c r="K39" s="58">
        <v>10</v>
      </c>
      <c r="L39" t="str">
        <f t="shared" si="1"/>
        <v>天宝初中、张澜学校县城初中语文教师</v>
      </c>
      <c r="M39">
        <f>IF(ISERROR(VLOOKUP(B39&amp;C39,#REF!,1,FALSE)),0,1)</f>
        <v>0</v>
      </c>
    </row>
    <row r="40" spans="1:14" ht="20.25">
      <c r="A40" s="35" t="s">
        <v>209</v>
      </c>
      <c r="B40" s="35" t="s">
        <v>210</v>
      </c>
      <c r="C40" s="35" t="s">
        <v>211</v>
      </c>
      <c r="D40" s="35" t="s">
        <v>73</v>
      </c>
      <c r="E40" s="35" t="s">
        <v>179</v>
      </c>
      <c r="F40" s="35" t="s">
        <v>180</v>
      </c>
      <c r="G40" s="35" t="s">
        <v>181</v>
      </c>
      <c r="H40" s="35">
        <v>64.5</v>
      </c>
      <c r="I40" s="61"/>
      <c r="J40" s="61">
        <f t="shared" si="0"/>
        <v>64.5</v>
      </c>
      <c r="K40" s="61">
        <v>10</v>
      </c>
      <c r="L40" s="28" t="str">
        <f t="shared" si="1"/>
        <v>天宝初中、张澜学校县城初中语文教师</v>
      </c>
      <c r="M40">
        <f>IF(ISERROR(VLOOKUP(B40&amp;C40,#REF!,1,FALSE)),0,1)</f>
        <v>0</v>
      </c>
      <c r="N40" s="52" t="str">
        <f>IF(M40=0,VLOOKUP(C40,'电话'!B:D,3,FALSE),"")</f>
        <v>13540597179，15378387279</v>
      </c>
    </row>
    <row r="41" spans="1:13" ht="14.25">
      <c r="A41" s="54" t="s">
        <v>212</v>
      </c>
      <c r="B41" s="54" t="s">
        <v>213</v>
      </c>
      <c r="C41" s="54" t="s">
        <v>214</v>
      </c>
      <c r="D41" s="54" t="s">
        <v>73</v>
      </c>
      <c r="E41" s="54" t="s">
        <v>179</v>
      </c>
      <c r="F41" s="54" t="s">
        <v>180</v>
      </c>
      <c r="G41" s="54" t="s">
        <v>181</v>
      </c>
      <c r="H41" s="54">
        <v>64.5</v>
      </c>
      <c r="I41" s="58"/>
      <c r="J41" s="58">
        <f t="shared" si="0"/>
        <v>64.5</v>
      </c>
      <c r="K41" s="58">
        <v>10</v>
      </c>
      <c r="L41" t="str">
        <f t="shared" si="1"/>
        <v>天宝初中、张澜学校县城初中语文教师</v>
      </c>
      <c r="M41">
        <f>IF(ISERROR(VLOOKUP(B41&amp;C41,#REF!,1,FALSE)),0,1)</f>
        <v>0</v>
      </c>
    </row>
    <row r="42" spans="1:14" ht="20.25">
      <c r="A42" s="35" t="s">
        <v>215</v>
      </c>
      <c r="B42" s="35" t="s">
        <v>216</v>
      </c>
      <c r="C42" s="35" t="s">
        <v>217</v>
      </c>
      <c r="D42" s="35" t="s">
        <v>73</v>
      </c>
      <c r="E42" s="35" t="s">
        <v>179</v>
      </c>
      <c r="F42" s="35" t="s">
        <v>180</v>
      </c>
      <c r="G42" s="35" t="s">
        <v>181</v>
      </c>
      <c r="H42" s="35">
        <v>64.5</v>
      </c>
      <c r="I42" s="61"/>
      <c r="J42" s="61">
        <f t="shared" si="0"/>
        <v>64.5</v>
      </c>
      <c r="K42" s="61">
        <v>10</v>
      </c>
      <c r="L42" s="28" t="str">
        <f t="shared" si="1"/>
        <v>天宝初中、张澜学校县城初中语文教师</v>
      </c>
      <c r="M42">
        <f>IF(ISERROR(VLOOKUP(B42&amp;C42,#REF!,1,FALSE)),0,1)</f>
        <v>0</v>
      </c>
      <c r="N42" s="52" t="str">
        <f>IF(M42=0,VLOOKUP(C42,'电话'!B:D,3,FALSE),"")</f>
        <v>18381768496，13540935252</v>
      </c>
    </row>
    <row r="43" spans="1:13" ht="14.25">
      <c r="A43" s="54" t="s">
        <v>218</v>
      </c>
      <c r="B43" s="54" t="s">
        <v>219</v>
      </c>
      <c r="C43" s="54" t="s">
        <v>220</v>
      </c>
      <c r="D43" s="54" t="s">
        <v>73</v>
      </c>
      <c r="E43" s="54" t="s">
        <v>221</v>
      </c>
      <c r="F43" s="54" t="s">
        <v>222</v>
      </c>
      <c r="G43" s="54" t="s">
        <v>223</v>
      </c>
      <c r="H43" s="54">
        <v>74</v>
      </c>
      <c r="I43" s="58"/>
      <c r="J43" s="58">
        <f t="shared" si="0"/>
        <v>74</v>
      </c>
      <c r="K43" s="58">
        <v>1</v>
      </c>
      <c r="L43" t="str">
        <f t="shared" si="1"/>
        <v>天宝初中张澜学校县城初中数学教师</v>
      </c>
      <c r="M43">
        <f>IF(ISERROR(VLOOKUP(B43&amp;C43,#REF!,1,FALSE)),0,1)</f>
        <v>0</v>
      </c>
    </row>
    <row r="44" spans="1:13" ht="14.25">
      <c r="A44" s="54" t="s">
        <v>224</v>
      </c>
      <c r="B44" s="54" t="s">
        <v>225</v>
      </c>
      <c r="C44" s="54" t="s">
        <v>226</v>
      </c>
      <c r="D44" s="54" t="s">
        <v>73</v>
      </c>
      <c r="E44" s="54" t="s">
        <v>221</v>
      </c>
      <c r="F44" s="54" t="s">
        <v>222</v>
      </c>
      <c r="G44" s="54" t="s">
        <v>223</v>
      </c>
      <c r="H44" s="54">
        <v>70</v>
      </c>
      <c r="I44" s="58"/>
      <c r="J44" s="58">
        <f t="shared" si="0"/>
        <v>70</v>
      </c>
      <c r="K44" s="58">
        <v>2</v>
      </c>
      <c r="L44" t="str">
        <f t="shared" si="1"/>
        <v>天宝初中张澜学校县城初中数学教师</v>
      </c>
      <c r="M44">
        <f>IF(ISERROR(VLOOKUP(B44&amp;C44,#REF!,1,FALSE)),0,1)</f>
        <v>0</v>
      </c>
    </row>
    <row r="45" spans="1:14" ht="20.25">
      <c r="A45" s="35" t="s">
        <v>227</v>
      </c>
      <c r="B45" s="35" t="s">
        <v>228</v>
      </c>
      <c r="C45" s="35" t="s">
        <v>229</v>
      </c>
      <c r="D45" s="35" t="s">
        <v>86</v>
      </c>
      <c r="E45" s="35" t="s">
        <v>221</v>
      </c>
      <c r="F45" s="35" t="s">
        <v>222</v>
      </c>
      <c r="G45" s="35" t="s">
        <v>223</v>
      </c>
      <c r="H45" s="35">
        <v>67</v>
      </c>
      <c r="I45" s="61"/>
      <c r="J45" s="61">
        <f t="shared" si="0"/>
        <v>67</v>
      </c>
      <c r="K45" s="61">
        <v>3</v>
      </c>
      <c r="L45" s="28" t="str">
        <f t="shared" si="1"/>
        <v>天宝初中张澜学校县城初中数学教师</v>
      </c>
      <c r="M45">
        <f>IF(ISERROR(VLOOKUP(B45&amp;C45,#REF!,1,FALSE)),0,1)</f>
        <v>0</v>
      </c>
      <c r="N45" s="52" t="str">
        <f>IF(M45=0,VLOOKUP(C45,'电话'!B:D,3,FALSE),"")</f>
        <v>15883020484，15883020484</v>
      </c>
    </row>
    <row r="46" spans="1:14" ht="20.25">
      <c r="A46" s="35" t="s">
        <v>230</v>
      </c>
      <c r="B46" s="35" t="s">
        <v>231</v>
      </c>
      <c r="C46" s="35" t="s">
        <v>232</v>
      </c>
      <c r="D46" s="35" t="s">
        <v>73</v>
      </c>
      <c r="E46" s="35" t="s">
        <v>221</v>
      </c>
      <c r="F46" s="35" t="s">
        <v>222</v>
      </c>
      <c r="G46" s="35" t="s">
        <v>223</v>
      </c>
      <c r="H46" s="35">
        <v>66.5</v>
      </c>
      <c r="I46" s="61"/>
      <c r="J46" s="61">
        <f t="shared" si="0"/>
        <v>66.5</v>
      </c>
      <c r="K46" s="61">
        <v>4</v>
      </c>
      <c r="L46" s="28" t="str">
        <f t="shared" si="1"/>
        <v>天宝初中张澜学校县城初中数学教师</v>
      </c>
      <c r="M46">
        <f>IF(ISERROR(VLOOKUP(B46&amp;C46,#REF!,1,FALSE)),0,1)</f>
        <v>0</v>
      </c>
      <c r="N46" s="52" t="str">
        <f>IF(M46=0,VLOOKUP(C46,'电话'!B:D,3,FALSE),"")</f>
        <v>13272961256，19823321370</v>
      </c>
    </row>
    <row r="47" spans="1:14" ht="20.25">
      <c r="A47" s="35" t="s">
        <v>233</v>
      </c>
      <c r="B47" s="35" t="s">
        <v>234</v>
      </c>
      <c r="C47" s="35" t="s">
        <v>235</v>
      </c>
      <c r="D47" s="35" t="s">
        <v>86</v>
      </c>
      <c r="E47" s="35" t="s">
        <v>221</v>
      </c>
      <c r="F47" s="35" t="s">
        <v>222</v>
      </c>
      <c r="G47" s="35" t="s">
        <v>223</v>
      </c>
      <c r="H47" s="35">
        <v>58.5</v>
      </c>
      <c r="I47" s="61"/>
      <c r="J47" s="61">
        <f t="shared" si="0"/>
        <v>58.5</v>
      </c>
      <c r="K47" s="61">
        <v>5</v>
      </c>
      <c r="L47" s="28" t="str">
        <f t="shared" si="1"/>
        <v>天宝初中张澜学校县城初中数学教师</v>
      </c>
      <c r="M47">
        <f>IF(ISERROR(VLOOKUP(B47&amp;C47,#REF!,1,FALSE)),0,1)</f>
        <v>0</v>
      </c>
      <c r="N47" s="52" t="str">
        <f>IF(M47=0,VLOOKUP(C47,'电话'!B:D,3,FALSE),"")</f>
        <v>17808322833，15196787881</v>
      </c>
    </row>
    <row r="48" spans="1:13" ht="14.25">
      <c r="A48" s="54" t="s">
        <v>236</v>
      </c>
      <c r="B48" s="54" t="s">
        <v>237</v>
      </c>
      <c r="C48" s="54" t="s">
        <v>238</v>
      </c>
      <c r="D48" s="54" t="s">
        <v>86</v>
      </c>
      <c r="E48" s="54" t="s">
        <v>221</v>
      </c>
      <c r="F48" s="54" t="s">
        <v>222</v>
      </c>
      <c r="G48" s="54" t="s">
        <v>223</v>
      </c>
      <c r="H48" s="54">
        <v>58</v>
      </c>
      <c r="I48" s="58"/>
      <c r="J48" s="58">
        <f t="shared" si="0"/>
        <v>58</v>
      </c>
      <c r="K48" s="58">
        <v>6</v>
      </c>
      <c r="L48" t="str">
        <f t="shared" si="1"/>
        <v>天宝初中张澜学校县城初中数学教师</v>
      </c>
      <c r="M48">
        <f>IF(ISERROR(VLOOKUP(B48&amp;C48,#REF!,1,FALSE)),0,1)</f>
        <v>0</v>
      </c>
    </row>
    <row r="49" spans="1:13" ht="14.25">
      <c r="A49" s="54" t="s">
        <v>239</v>
      </c>
      <c r="B49" s="54" t="s">
        <v>240</v>
      </c>
      <c r="C49" s="54" t="s">
        <v>241</v>
      </c>
      <c r="D49" s="54" t="s">
        <v>86</v>
      </c>
      <c r="E49" s="54" t="s">
        <v>221</v>
      </c>
      <c r="F49" s="54" t="s">
        <v>222</v>
      </c>
      <c r="G49" s="54" t="s">
        <v>223</v>
      </c>
      <c r="H49" s="54">
        <v>57</v>
      </c>
      <c r="I49" s="58"/>
      <c r="J49" s="58">
        <f t="shared" si="0"/>
        <v>57</v>
      </c>
      <c r="K49" s="58">
        <v>7</v>
      </c>
      <c r="L49" t="str">
        <f t="shared" si="1"/>
        <v>天宝初中张澜学校县城初中数学教师</v>
      </c>
      <c r="M49">
        <f>IF(ISERROR(VLOOKUP(B49&amp;C49,#REF!,1,FALSE)),0,1)</f>
        <v>0</v>
      </c>
    </row>
    <row r="50" spans="1:14" ht="20.25">
      <c r="A50" s="35" t="s">
        <v>242</v>
      </c>
      <c r="B50" s="35" t="s">
        <v>243</v>
      </c>
      <c r="C50" s="35" t="s">
        <v>244</v>
      </c>
      <c r="D50" s="35" t="s">
        <v>73</v>
      </c>
      <c r="E50" s="35" t="s">
        <v>221</v>
      </c>
      <c r="F50" s="35" t="s">
        <v>222</v>
      </c>
      <c r="G50" s="35" t="s">
        <v>223</v>
      </c>
      <c r="H50" s="35">
        <v>50</v>
      </c>
      <c r="I50" s="61"/>
      <c r="J50" s="61">
        <f t="shared" si="0"/>
        <v>50</v>
      </c>
      <c r="K50" s="61">
        <v>8</v>
      </c>
      <c r="L50" s="28" t="str">
        <f t="shared" si="1"/>
        <v>天宝初中张澜学校县城初中数学教师</v>
      </c>
      <c r="M50">
        <f>IF(ISERROR(VLOOKUP(B50&amp;C50,#REF!,1,FALSE)),0,1)</f>
        <v>0</v>
      </c>
      <c r="N50" s="52" t="str">
        <f>IF(M50=0,VLOOKUP(C50,'电话'!B:D,3,FALSE),"")</f>
        <v>15730032445，15922984402</v>
      </c>
    </row>
    <row r="51" spans="1:13" ht="14.25">
      <c r="A51" s="54" t="s">
        <v>245</v>
      </c>
      <c r="B51" s="54" t="s">
        <v>246</v>
      </c>
      <c r="C51" s="54" t="s">
        <v>247</v>
      </c>
      <c r="D51" s="54" t="s">
        <v>73</v>
      </c>
      <c r="E51" s="54" t="s">
        <v>221</v>
      </c>
      <c r="F51" s="54" t="s">
        <v>222</v>
      </c>
      <c r="G51" s="54" t="s">
        <v>223</v>
      </c>
      <c r="H51" s="54">
        <v>50</v>
      </c>
      <c r="I51" s="58"/>
      <c r="J51" s="58">
        <f t="shared" si="0"/>
        <v>50</v>
      </c>
      <c r="K51" s="58">
        <v>8</v>
      </c>
      <c r="L51" t="str">
        <f t="shared" si="1"/>
        <v>天宝初中张澜学校县城初中数学教师</v>
      </c>
      <c r="M51">
        <f>IF(ISERROR(VLOOKUP(B51&amp;C51,#REF!,1,FALSE)),0,1)</f>
        <v>0</v>
      </c>
    </row>
    <row r="52" spans="1:14" ht="20.25">
      <c r="A52" s="35" t="s">
        <v>248</v>
      </c>
      <c r="B52" s="35" t="s">
        <v>249</v>
      </c>
      <c r="C52" s="35" t="s">
        <v>250</v>
      </c>
      <c r="D52" s="35" t="s">
        <v>86</v>
      </c>
      <c r="E52" s="35" t="s">
        <v>221</v>
      </c>
      <c r="F52" s="35" t="s">
        <v>222</v>
      </c>
      <c r="G52" s="35" t="s">
        <v>223</v>
      </c>
      <c r="H52" s="35">
        <v>41</v>
      </c>
      <c r="I52" s="61"/>
      <c r="J52" s="61">
        <f t="shared" si="0"/>
        <v>41</v>
      </c>
      <c r="K52" s="61">
        <v>10</v>
      </c>
      <c r="L52" s="28" t="str">
        <f t="shared" si="1"/>
        <v>天宝初中张澜学校县城初中数学教师</v>
      </c>
      <c r="M52">
        <f>IF(ISERROR(VLOOKUP(B52&amp;C52,#REF!,1,FALSE)),0,1)</f>
        <v>0</v>
      </c>
      <c r="N52" s="52" t="str">
        <f>IF(M52=0,VLOOKUP(C52,'电话'!B:D,3,FALSE),"")</f>
        <v>15882689457，15882689457</v>
      </c>
    </row>
    <row r="53" spans="1:13" ht="14.25">
      <c r="A53" s="54" t="s">
        <v>251</v>
      </c>
      <c r="B53" s="54" t="s">
        <v>252</v>
      </c>
      <c r="C53" s="54" t="s">
        <v>253</v>
      </c>
      <c r="D53" s="54" t="s">
        <v>73</v>
      </c>
      <c r="E53" s="54" t="s">
        <v>254</v>
      </c>
      <c r="F53" s="54" t="s">
        <v>255</v>
      </c>
      <c r="G53" s="54" t="s">
        <v>256</v>
      </c>
      <c r="H53" s="54">
        <v>81</v>
      </c>
      <c r="I53" s="58"/>
      <c r="J53" s="58">
        <f t="shared" si="0"/>
        <v>81</v>
      </c>
      <c r="K53" s="58">
        <v>1</v>
      </c>
      <c r="L53" t="str">
        <f t="shared" si="1"/>
        <v>西充中学天宝初中张澜学校县城初中英语教师</v>
      </c>
      <c r="M53">
        <f>IF(ISERROR(VLOOKUP(B53&amp;C53,#REF!,1,FALSE)),0,1)</f>
        <v>0</v>
      </c>
    </row>
    <row r="54" spans="1:14" ht="20.25">
      <c r="A54" s="35" t="s">
        <v>257</v>
      </c>
      <c r="B54" s="35" t="s">
        <v>258</v>
      </c>
      <c r="C54" s="35" t="s">
        <v>259</v>
      </c>
      <c r="D54" s="35" t="s">
        <v>86</v>
      </c>
      <c r="E54" s="35" t="s">
        <v>254</v>
      </c>
      <c r="F54" s="35" t="s">
        <v>255</v>
      </c>
      <c r="G54" s="35" t="s">
        <v>256</v>
      </c>
      <c r="H54" s="35">
        <v>77</v>
      </c>
      <c r="I54" s="61"/>
      <c r="J54" s="61">
        <f t="shared" si="0"/>
        <v>77</v>
      </c>
      <c r="K54" s="61">
        <v>2</v>
      </c>
      <c r="L54" s="28" t="str">
        <f t="shared" si="1"/>
        <v>西充中学天宝初中张澜学校县城初中英语教师</v>
      </c>
      <c r="M54">
        <f>IF(ISERROR(VLOOKUP(B54&amp;C54,#REF!,1,FALSE)),0,1)</f>
        <v>0</v>
      </c>
      <c r="N54" s="52" t="str">
        <f>IF(M54=0,VLOOKUP(C54,'电话'!B:D,3,FALSE),"")</f>
        <v>13990871344，13990871344</v>
      </c>
    </row>
    <row r="55" spans="1:13" ht="14.25">
      <c r="A55" s="54" t="s">
        <v>260</v>
      </c>
      <c r="B55" s="54" t="s">
        <v>261</v>
      </c>
      <c r="C55" s="54" t="s">
        <v>262</v>
      </c>
      <c r="D55" s="54" t="s">
        <v>73</v>
      </c>
      <c r="E55" s="54" t="s">
        <v>254</v>
      </c>
      <c r="F55" s="54" t="s">
        <v>255</v>
      </c>
      <c r="G55" s="54" t="s">
        <v>256</v>
      </c>
      <c r="H55" s="54">
        <v>76</v>
      </c>
      <c r="I55" s="58"/>
      <c r="J55" s="58">
        <f t="shared" si="0"/>
        <v>76</v>
      </c>
      <c r="K55" s="58">
        <v>3</v>
      </c>
      <c r="L55" t="str">
        <f t="shared" si="1"/>
        <v>西充中学天宝初中张澜学校县城初中英语教师</v>
      </c>
      <c r="M55">
        <f>IF(ISERROR(VLOOKUP(B55&amp;C55,#REF!,1,FALSE)),0,1)</f>
        <v>0</v>
      </c>
    </row>
    <row r="56" spans="1:13" ht="14.25">
      <c r="A56" s="54" t="s">
        <v>263</v>
      </c>
      <c r="B56" s="54" t="s">
        <v>264</v>
      </c>
      <c r="C56" s="54" t="s">
        <v>265</v>
      </c>
      <c r="D56" s="54" t="s">
        <v>73</v>
      </c>
      <c r="E56" s="54" t="s">
        <v>254</v>
      </c>
      <c r="F56" s="54" t="s">
        <v>255</v>
      </c>
      <c r="G56" s="54" t="s">
        <v>256</v>
      </c>
      <c r="H56" s="54">
        <v>75.5</v>
      </c>
      <c r="I56" s="58"/>
      <c r="J56" s="58">
        <f t="shared" si="0"/>
        <v>75.5</v>
      </c>
      <c r="K56" s="58">
        <v>4</v>
      </c>
      <c r="L56" t="str">
        <f t="shared" si="1"/>
        <v>西充中学天宝初中张澜学校县城初中英语教师</v>
      </c>
      <c r="M56">
        <f>IF(ISERROR(VLOOKUP(B56&amp;C56,#REF!,1,FALSE)),0,1)</f>
        <v>0</v>
      </c>
    </row>
    <row r="57" spans="1:13" ht="14.25">
      <c r="A57" s="54" t="s">
        <v>266</v>
      </c>
      <c r="B57" s="54" t="s">
        <v>267</v>
      </c>
      <c r="C57" s="54" t="s">
        <v>268</v>
      </c>
      <c r="D57" s="54" t="s">
        <v>73</v>
      </c>
      <c r="E57" s="54" t="s">
        <v>254</v>
      </c>
      <c r="F57" s="54" t="s">
        <v>255</v>
      </c>
      <c r="G57" s="54" t="s">
        <v>256</v>
      </c>
      <c r="H57" s="54">
        <v>75</v>
      </c>
      <c r="I57" s="58"/>
      <c r="J57" s="58">
        <f t="shared" si="0"/>
        <v>75</v>
      </c>
      <c r="K57" s="58">
        <v>5</v>
      </c>
      <c r="L57" t="str">
        <f t="shared" si="1"/>
        <v>西充中学天宝初中张澜学校县城初中英语教师</v>
      </c>
      <c r="M57">
        <f>IF(ISERROR(VLOOKUP(B57&amp;C57,#REF!,1,FALSE)),0,1)</f>
        <v>0</v>
      </c>
    </row>
    <row r="58" spans="1:13" ht="14.25">
      <c r="A58" s="54" t="s">
        <v>269</v>
      </c>
      <c r="B58" s="54" t="s">
        <v>270</v>
      </c>
      <c r="C58" s="54" t="s">
        <v>271</v>
      </c>
      <c r="D58" s="54" t="s">
        <v>73</v>
      </c>
      <c r="E58" s="54" t="s">
        <v>254</v>
      </c>
      <c r="F58" s="54" t="s">
        <v>255</v>
      </c>
      <c r="G58" s="54" t="s">
        <v>256</v>
      </c>
      <c r="H58" s="54">
        <v>74.5</v>
      </c>
      <c r="I58" s="58"/>
      <c r="J58" s="58">
        <f t="shared" si="0"/>
        <v>74.5</v>
      </c>
      <c r="K58" s="58">
        <v>6</v>
      </c>
      <c r="L58" t="str">
        <f t="shared" si="1"/>
        <v>西充中学天宝初中张澜学校县城初中英语教师</v>
      </c>
      <c r="M58">
        <f>IF(ISERROR(VLOOKUP(B58&amp;C58,#REF!,1,FALSE)),0,1)</f>
        <v>0</v>
      </c>
    </row>
    <row r="59" spans="1:13" ht="14.25">
      <c r="A59" s="54" t="s">
        <v>272</v>
      </c>
      <c r="B59" s="54" t="s">
        <v>273</v>
      </c>
      <c r="C59" s="54" t="s">
        <v>274</v>
      </c>
      <c r="D59" s="54" t="s">
        <v>73</v>
      </c>
      <c r="E59" s="54" t="s">
        <v>254</v>
      </c>
      <c r="F59" s="54" t="s">
        <v>255</v>
      </c>
      <c r="G59" s="54" t="s">
        <v>256</v>
      </c>
      <c r="H59" s="54">
        <v>74.5</v>
      </c>
      <c r="I59" s="58"/>
      <c r="J59" s="58">
        <f t="shared" si="0"/>
        <v>74.5</v>
      </c>
      <c r="K59" s="58">
        <v>6</v>
      </c>
      <c r="L59" t="str">
        <f t="shared" si="1"/>
        <v>西充中学天宝初中张澜学校县城初中英语教师</v>
      </c>
      <c r="M59">
        <f>IF(ISERROR(VLOOKUP(B59&amp;C59,#REF!,1,FALSE)),0,1)</f>
        <v>0</v>
      </c>
    </row>
    <row r="60" spans="1:13" ht="14.25">
      <c r="A60" s="54" t="s">
        <v>275</v>
      </c>
      <c r="B60" s="54" t="s">
        <v>276</v>
      </c>
      <c r="C60" s="54" t="s">
        <v>277</v>
      </c>
      <c r="D60" s="54" t="s">
        <v>73</v>
      </c>
      <c r="E60" s="54" t="s">
        <v>254</v>
      </c>
      <c r="F60" s="54" t="s">
        <v>255</v>
      </c>
      <c r="G60" s="54" t="s">
        <v>256</v>
      </c>
      <c r="H60" s="54">
        <v>74</v>
      </c>
      <c r="I60" s="58"/>
      <c r="J60" s="58">
        <f t="shared" si="0"/>
        <v>74</v>
      </c>
      <c r="K60" s="58">
        <v>8</v>
      </c>
      <c r="L60" t="str">
        <f t="shared" si="1"/>
        <v>西充中学天宝初中张澜学校县城初中英语教师</v>
      </c>
      <c r="M60">
        <f>IF(ISERROR(VLOOKUP(B60&amp;C60,#REF!,1,FALSE)),0,1)</f>
        <v>0</v>
      </c>
    </row>
    <row r="61" spans="1:13" ht="14.25">
      <c r="A61" s="54" t="s">
        <v>278</v>
      </c>
      <c r="B61" s="54" t="s">
        <v>279</v>
      </c>
      <c r="C61" s="54" t="s">
        <v>280</v>
      </c>
      <c r="D61" s="54" t="s">
        <v>73</v>
      </c>
      <c r="E61" s="54" t="s">
        <v>254</v>
      </c>
      <c r="F61" s="54" t="s">
        <v>255</v>
      </c>
      <c r="G61" s="54" t="s">
        <v>256</v>
      </c>
      <c r="H61" s="54">
        <v>73.5</v>
      </c>
      <c r="I61" s="58"/>
      <c r="J61" s="58">
        <f t="shared" si="0"/>
        <v>73.5</v>
      </c>
      <c r="K61" s="58">
        <v>9</v>
      </c>
      <c r="L61" t="str">
        <f t="shared" si="1"/>
        <v>西充中学天宝初中张澜学校县城初中英语教师</v>
      </c>
      <c r="M61">
        <f>IF(ISERROR(VLOOKUP(B61&amp;C61,#REF!,1,FALSE)),0,1)</f>
        <v>0</v>
      </c>
    </row>
    <row r="62" spans="1:13" ht="14.25">
      <c r="A62" s="54" t="s">
        <v>281</v>
      </c>
      <c r="B62" s="54" t="s">
        <v>282</v>
      </c>
      <c r="C62" s="54" t="s">
        <v>283</v>
      </c>
      <c r="D62" s="54" t="s">
        <v>73</v>
      </c>
      <c r="E62" s="54" t="s">
        <v>254</v>
      </c>
      <c r="F62" s="54" t="s">
        <v>255</v>
      </c>
      <c r="G62" s="54" t="s">
        <v>256</v>
      </c>
      <c r="H62" s="54">
        <v>73</v>
      </c>
      <c r="I62" s="58"/>
      <c r="J62" s="58">
        <f t="shared" si="0"/>
        <v>73</v>
      </c>
      <c r="K62" s="58">
        <v>10</v>
      </c>
      <c r="L62" t="str">
        <f t="shared" si="1"/>
        <v>西充中学天宝初中张澜学校县城初中英语教师</v>
      </c>
      <c r="M62">
        <f>IF(ISERROR(VLOOKUP(B62&amp;C62,#REF!,1,FALSE)),0,1)</f>
        <v>0</v>
      </c>
    </row>
    <row r="63" spans="1:13" ht="14.25">
      <c r="A63" s="54" t="s">
        <v>284</v>
      </c>
      <c r="B63" s="54" t="s">
        <v>285</v>
      </c>
      <c r="C63" s="54" t="s">
        <v>286</v>
      </c>
      <c r="D63" s="54" t="s">
        <v>73</v>
      </c>
      <c r="E63" s="54" t="s">
        <v>254</v>
      </c>
      <c r="F63" s="54" t="s">
        <v>255</v>
      </c>
      <c r="G63" s="54" t="s">
        <v>256</v>
      </c>
      <c r="H63" s="54">
        <v>72</v>
      </c>
      <c r="I63" s="58"/>
      <c r="J63" s="58">
        <f t="shared" si="0"/>
        <v>72</v>
      </c>
      <c r="K63" s="58">
        <v>11</v>
      </c>
      <c r="L63" t="str">
        <f t="shared" si="1"/>
        <v>西充中学天宝初中张澜学校县城初中英语教师</v>
      </c>
      <c r="M63">
        <f>IF(ISERROR(VLOOKUP(B63&amp;C63,#REF!,1,FALSE)),0,1)</f>
        <v>0</v>
      </c>
    </row>
    <row r="64" spans="1:13" ht="14.25">
      <c r="A64" s="54" t="s">
        <v>287</v>
      </c>
      <c r="B64" s="54" t="s">
        <v>288</v>
      </c>
      <c r="C64" s="54" t="s">
        <v>289</v>
      </c>
      <c r="D64" s="54" t="s">
        <v>86</v>
      </c>
      <c r="E64" s="54" t="s">
        <v>254</v>
      </c>
      <c r="F64" s="54" t="s">
        <v>255</v>
      </c>
      <c r="G64" s="54" t="s">
        <v>256</v>
      </c>
      <c r="H64" s="54">
        <v>71.5</v>
      </c>
      <c r="I64" s="58"/>
      <c r="J64" s="58">
        <f t="shared" si="0"/>
        <v>71.5</v>
      </c>
      <c r="K64" s="58">
        <v>12</v>
      </c>
      <c r="L64" t="str">
        <f t="shared" si="1"/>
        <v>西充中学天宝初中张澜学校县城初中英语教师</v>
      </c>
      <c r="M64">
        <f>IF(ISERROR(VLOOKUP(B64&amp;C64,#REF!,1,FALSE)),0,1)</f>
        <v>0</v>
      </c>
    </row>
    <row r="65" spans="1:13" ht="14.25">
      <c r="A65" s="54" t="s">
        <v>290</v>
      </c>
      <c r="B65" s="54" t="s">
        <v>291</v>
      </c>
      <c r="C65" s="54" t="s">
        <v>292</v>
      </c>
      <c r="D65" s="54" t="s">
        <v>73</v>
      </c>
      <c r="E65" s="54" t="s">
        <v>254</v>
      </c>
      <c r="F65" s="54" t="s">
        <v>255</v>
      </c>
      <c r="G65" s="54" t="s">
        <v>256</v>
      </c>
      <c r="H65" s="54">
        <v>71</v>
      </c>
      <c r="I65" s="58"/>
      <c r="J65" s="58">
        <f t="shared" si="0"/>
        <v>71</v>
      </c>
      <c r="K65" s="58">
        <v>13</v>
      </c>
      <c r="L65" t="str">
        <f t="shared" si="1"/>
        <v>西充中学天宝初中张澜学校县城初中英语教师</v>
      </c>
      <c r="M65">
        <f>IF(ISERROR(VLOOKUP(B65&amp;C65,#REF!,1,FALSE)),0,1)</f>
        <v>0</v>
      </c>
    </row>
    <row r="66" spans="1:13" ht="14.25">
      <c r="A66" s="54" t="s">
        <v>293</v>
      </c>
      <c r="B66" s="54" t="s">
        <v>294</v>
      </c>
      <c r="C66" s="54" t="s">
        <v>295</v>
      </c>
      <c r="D66" s="54" t="s">
        <v>73</v>
      </c>
      <c r="E66" s="54" t="s">
        <v>254</v>
      </c>
      <c r="F66" s="54" t="s">
        <v>255</v>
      </c>
      <c r="G66" s="54" t="s">
        <v>256</v>
      </c>
      <c r="H66" s="54">
        <v>70.5</v>
      </c>
      <c r="I66" s="58"/>
      <c r="J66" s="58">
        <f t="shared" si="0"/>
        <v>70.5</v>
      </c>
      <c r="K66" s="58">
        <v>14</v>
      </c>
      <c r="L66" t="str">
        <f t="shared" si="1"/>
        <v>西充中学天宝初中张澜学校县城初中英语教师</v>
      </c>
      <c r="M66">
        <f>IF(ISERROR(VLOOKUP(B66&amp;C66,#REF!,1,FALSE)),0,1)</f>
        <v>0</v>
      </c>
    </row>
    <row r="67" spans="1:13" ht="14.25">
      <c r="A67" s="54" t="s">
        <v>296</v>
      </c>
      <c r="B67" s="54" t="s">
        <v>297</v>
      </c>
      <c r="C67" s="54" t="s">
        <v>298</v>
      </c>
      <c r="D67" s="54" t="s">
        <v>73</v>
      </c>
      <c r="E67" s="54" t="s">
        <v>254</v>
      </c>
      <c r="F67" s="54" t="s">
        <v>255</v>
      </c>
      <c r="G67" s="54" t="s">
        <v>256</v>
      </c>
      <c r="H67" s="54">
        <v>70.5</v>
      </c>
      <c r="I67" s="58"/>
      <c r="J67" s="58">
        <f aca="true" t="shared" si="2" ref="J67:J130">H67+I67</f>
        <v>70.5</v>
      </c>
      <c r="K67" s="58">
        <v>14</v>
      </c>
      <c r="L67" t="str">
        <f t="shared" si="1"/>
        <v>西充中学天宝初中张澜学校县城初中英语教师</v>
      </c>
      <c r="M67">
        <f>IF(ISERROR(VLOOKUP(B67&amp;C67,#REF!,1,FALSE)),0,1)</f>
        <v>0</v>
      </c>
    </row>
    <row r="68" spans="1:13" ht="14.25">
      <c r="A68" s="54" t="s">
        <v>299</v>
      </c>
      <c r="B68" s="54" t="s">
        <v>300</v>
      </c>
      <c r="C68" s="54" t="s">
        <v>301</v>
      </c>
      <c r="D68" s="54" t="s">
        <v>73</v>
      </c>
      <c r="E68" s="54" t="s">
        <v>302</v>
      </c>
      <c r="F68" s="54" t="s">
        <v>303</v>
      </c>
      <c r="G68" s="54" t="s">
        <v>304</v>
      </c>
      <c r="H68" s="54">
        <v>64</v>
      </c>
      <c r="I68" s="58"/>
      <c r="J68" s="58">
        <f t="shared" si="2"/>
        <v>64</v>
      </c>
      <c r="K68" s="58">
        <v>1</v>
      </c>
      <c r="L68" t="str">
        <f aca="true" t="shared" si="3" ref="L68:L131">E68&amp;F68</f>
        <v>张澜学校县城初中音乐教师</v>
      </c>
      <c r="M68">
        <f>IF(ISERROR(VLOOKUP(B68&amp;C68,#REF!,1,FALSE)),0,1)</f>
        <v>0</v>
      </c>
    </row>
    <row r="69" spans="1:14" ht="20.25">
      <c r="A69" s="54" t="s">
        <v>305</v>
      </c>
      <c r="B69" s="54" t="s">
        <v>306</v>
      </c>
      <c r="C69" s="54" t="s">
        <v>307</v>
      </c>
      <c r="D69" s="54" t="s">
        <v>73</v>
      </c>
      <c r="E69" s="54" t="s">
        <v>302</v>
      </c>
      <c r="F69" s="54" t="s">
        <v>303</v>
      </c>
      <c r="G69" s="54" t="s">
        <v>304</v>
      </c>
      <c r="H69" s="54">
        <v>63.5</v>
      </c>
      <c r="I69" s="58"/>
      <c r="J69" s="58">
        <f t="shared" si="2"/>
        <v>63.5</v>
      </c>
      <c r="K69" s="58">
        <v>2</v>
      </c>
      <c r="L69" t="str">
        <f t="shared" si="3"/>
        <v>张澜学校县城初中音乐教师</v>
      </c>
      <c r="M69">
        <f>IF(ISERROR(VLOOKUP(B69&amp;C69,#REF!,1,FALSE)),0,1)</f>
        <v>0</v>
      </c>
      <c r="N69" s="63" t="str">
        <f>IF(M69=0,VLOOKUP(C69,'电话'!B:D,3,FALSE),"")</f>
        <v>18381496812，18381496812</v>
      </c>
    </row>
    <row r="70" spans="1:13" ht="14.25">
      <c r="A70" s="54" t="s">
        <v>308</v>
      </c>
      <c r="B70" s="54" t="s">
        <v>309</v>
      </c>
      <c r="C70" s="54" t="s">
        <v>310</v>
      </c>
      <c r="D70" s="54" t="s">
        <v>73</v>
      </c>
      <c r="E70" s="54" t="s">
        <v>302</v>
      </c>
      <c r="F70" s="54" t="s">
        <v>303</v>
      </c>
      <c r="G70" s="54" t="s">
        <v>304</v>
      </c>
      <c r="H70" s="54">
        <v>62.5</v>
      </c>
      <c r="I70" s="58"/>
      <c r="J70" s="58">
        <f t="shared" si="2"/>
        <v>62.5</v>
      </c>
      <c r="K70" s="58">
        <v>3</v>
      </c>
      <c r="L70" t="str">
        <f t="shared" si="3"/>
        <v>张澜学校县城初中音乐教师</v>
      </c>
      <c r="M70">
        <f>IF(ISERROR(VLOOKUP(B70&amp;C70,#REF!,1,FALSE)),0,1)</f>
        <v>0</v>
      </c>
    </row>
    <row r="71" spans="1:13" ht="14.25">
      <c r="A71" s="54" t="s">
        <v>311</v>
      </c>
      <c r="B71" s="54" t="s">
        <v>312</v>
      </c>
      <c r="C71" s="54" t="s">
        <v>313</v>
      </c>
      <c r="D71" s="54" t="s">
        <v>73</v>
      </c>
      <c r="E71" s="54" t="s">
        <v>302</v>
      </c>
      <c r="F71" s="54" t="s">
        <v>303</v>
      </c>
      <c r="G71" s="54" t="s">
        <v>304</v>
      </c>
      <c r="H71" s="54">
        <v>56.5</v>
      </c>
      <c r="I71" s="58"/>
      <c r="J71" s="58">
        <f t="shared" si="2"/>
        <v>56.5</v>
      </c>
      <c r="K71" s="58">
        <v>4</v>
      </c>
      <c r="L71" t="str">
        <f t="shared" si="3"/>
        <v>张澜学校县城初中音乐教师</v>
      </c>
      <c r="M71">
        <f>IF(ISERROR(VLOOKUP(B71&amp;C71,#REF!,1,FALSE)),0,1)</f>
        <v>0</v>
      </c>
    </row>
    <row r="72" spans="1:13" ht="14.25">
      <c r="A72" s="54" t="s">
        <v>314</v>
      </c>
      <c r="B72" s="54" t="s">
        <v>315</v>
      </c>
      <c r="C72" s="54" t="s">
        <v>316</v>
      </c>
      <c r="D72" s="54" t="s">
        <v>86</v>
      </c>
      <c r="E72" s="54" t="s">
        <v>221</v>
      </c>
      <c r="F72" s="54" t="s">
        <v>317</v>
      </c>
      <c r="G72" s="54" t="s">
        <v>318</v>
      </c>
      <c r="H72" s="54">
        <v>73</v>
      </c>
      <c r="I72" s="58"/>
      <c r="J72" s="58">
        <f t="shared" si="2"/>
        <v>73</v>
      </c>
      <c r="K72" s="58">
        <v>1</v>
      </c>
      <c r="L72" t="str">
        <f t="shared" si="3"/>
        <v>天宝初中张澜学校县城初中体育教师</v>
      </c>
      <c r="M72">
        <f>IF(ISERROR(VLOOKUP(B72&amp;C72,#REF!,1,FALSE)),0,1)</f>
        <v>0</v>
      </c>
    </row>
    <row r="73" spans="1:13" ht="14.25">
      <c r="A73" s="54" t="s">
        <v>319</v>
      </c>
      <c r="B73" s="54" t="s">
        <v>320</v>
      </c>
      <c r="C73" s="54" t="s">
        <v>321</v>
      </c>
      <c r="D73" s="54" t="s">
        <v>86</v>
      </c>
      <c r="E73" s="54" t="s">
        <v>221</v>
      </c>
      <c r="F73" s="54" t="s">
        <v>317</v>
      </c>
      <c r="G73" s="54" t="s">
        <v>318</v>
      </c>
      <c r="H73" s="54">
        <v>59.5</v>
      </c>
      <c r="I73" s="58">
        <v>4</v>
      </c>
      <c r="J73" s="58">
        <f t="shared" si="2"/>
        <v>63.5</v>
      </c>
      <c r="K73" s="58">
        <v>2</v>
      </c>
      <c r="L73" t="str">
        <f t="shared" si="3"/>
        <v>天宝初中张澜学校县城初中体育教师</v>
      </c>
      <c r="M73">
        <f>IF(ISERROR(VLOOKUP(B73&amp;C73,#REF!,1,FALSE)),0,1)</f>
        <v>0</v>
      </c>
    </row>
    <row r="74" spans="1:13" ht="14.25">
      <c r="A74" s="54" t="s">
        <v>322</v>
      </c>
      <c r="B74" s="54" t="s">
        <v>323</v>
      </c>
      <c r="C74" s="54" t="s">
        <v>324</v>
      </c>
      <c r="D74" s="54" t="s">
        <v>73</v>
      </c>
      <c r="E74" s="54" t="s">
        <v>221</v>
      </c>
      <c r="F74" s="54" t="s">
        <v>317</v>
      </c>
      <c r="G74" s="54" t="s">
        <v>318</v>
      </c>
      <c r="H74" s="54">
        <v>63.5</v>
      </c>
      <c r="I74" s="58"/>
      <c r="J74" s="58">
        <f t="shared" si="2"/>
        <v>63.5</v>
      </c>
      <c r="K74" s="58">
        <v>2</v>
      </c>
      <c r="L74" t="str">
        <f t="shared" si="3"/>
        <v>天宝初中张澜学校县城初中体育教师</v>
      </c>
      <c r="M74">
        <f>IF(ISERROR(VLOOKUP(B74&amp;C74,#REF!,1,FALSE)),0,1)</f>
        <v>0</v>
      </c>
    </row>
    <row r="75" spans="1:13" ht="14.25">
      <c r="A75" s="54" t="s">
        <v>325</v>
      </c>
      <c r="B75" s="54" t="s">
        <v>326</v>
      </c>
      <c r="C75" s="54" t="s">
        <v>327</v>
      </c>
      <c r="D75" s="54" t="s">
        <v>86</v>
      </c>
      <c r="E75" s="54" t="s">
        <v>221</v>
      </c>
      <c r="F75" s="54" t="s">
        <v>317</v>
      </c>
      <c r="G75" s="54" t="s">
        <v>318</v>
      </c>
      <c r="H75" s="54">
        <v>63.5</v>
      </c>
      <c r="I75" s="58"/>
      <c r="J75" s="58">
        <f t="shared" si="2"/>
        <v>63.5</v>
      </c>
      <c r="K75" s="58">
        <v>2</v>
      </c>
      <c r="L75" t="str">
        <f t="shared" si="3"/>
        <v>天宝初中张澜学校县城初中体育教师</v>
      </c>
      <c r="M75">
        <f>IF(ISERROR(VLOOKUP(B75&amp;C75,#REF!,1,FALSE)),0,1)</f>
        <v>0</v>
      </c>
    </row>
    <row r="76" spans="1:13" ht="14.25">
      <c r="A76" s="54" t="s">
        <v>328</v>
      </c>
      <c r="B76" s="54" t="s">
        <v>329</v>
      </c>
      <c r="C76" s="54" t="s">
        <v>330</v>
      </c>
      <c r="D76" s="54" t="s">
        <v>73</v>
      </c>
      <c r="E76" s="54" t="s">
        <v>221</v>
      </c>
      <c r="F76" s="54" t="s">
        <v>317</v>
      </c>
      <c r="G76" s="54" t="s">
        <v>318</v>
      </c>
      <c r="H76" s="54">
        <v>63</v>
      </c>
      <c r="I76" s="58"/>
      <c r="J76" s="58">
        <f t="shared" si="2"/>
        <v>63</v>
      </c>
      <c r="K76" s="58">
        <v>5</v>
      </c>
      <c r="L76" t="str">
        <f t="shared" si="3"/>
        <v>天宝初中张澜学校县城初中体育教师</v>
      </c>
      <c r="M76">
        <f>IF(ISERROR(VLOOKUP(B76&amp;C76,#REF!,1,FALSE)),0,1)</f>
        <v>0</v>
      </c>
    </row>
    <row r="77" spans="1:13" ht="14.25">
      <c r="A77" s="54" t="s">
        <v>331</v>
      </c>
      <c r="B77" s="54" t="s">
        <v>332</v>
      </c>
      <c r="C77" s="54" t="s">
        <v>333</v>
      </c>
      <c r="D77" s="54" t="s">
        <v>86</v>
      </c>
      <c r="E77" s="54" t="s">
        <v>221</v>
      </c>
      <c r="F77" s="54" t="s">
        <v>317</v>
      </c>
      <c r="G77" s="54" t="s">
        <v>318</v>
      </c>
      <c r="H77" s="54">
        <v>59.5</v>
      </c>
      <c r="I77" s="58"/>
      <c r="J77" s="58">
        <f t="shared" si="2"/>
        <v>59.5</v>
      </c>
      <c r="K77" s="58">
        <v>6</v>
      </c>
      <c r="L77" t="str">
        <f t="shared" si="3"/>
        <v>天宝初中张澜学校县城初中体育教师</v>
      </c>
      <c r="M77">
        <f>IF(ISERROR(VLOOKUP(B77&amp;C77,#REF!,1,FALSE)),0,1)</f>
        <v>0</v>
      </c>
    </row>
    <row r="78" spans="1:13" ht="14.25">
      <c r="A78" s="54" t="s">
        <v>334</v>
      </c>
      <c r="B78" s="54" t="s">
        <v>335</v>
      </c>
      <c r="C78" s="54" t="s">
        <v>336</v>
      </c>
      <c r="D78" s="54" t="s">
        <v>73</v>
      </c>
      <c r="E78" s="54" t="s">
        <v>337</v>
      </c>
      <c r="F78" s="54" t="s">
        <v>338</v>
      </c>
      <c r="G78" s="54" t="s">
        <v>339</v>
      </c>
      <c r="H78" s="54">
        <v>75</v>
      </c>
      <c r="I78" s="58"/>
      <c r="J78" s="58">
        <f t="shared" si="2"/>
        <v>75</v>
      </c>
      <c r="K78" s="58">
        <v>1</v>
      </c>
      <c r="L78" t="str">
        <f t="shared" si="3"/>
        <v>乡镇初中乡镇初中语文教师</v>
      </c>
      <c r="M78">
        <f>IF(ISERROR(VLOOKUP(B78&amp;C78,#REF!,1,FALSE)),0,1)</f>
        <v>0</v>
      </c>
    </row>
    <row r="79" spans="1:13" ht="14.25">
      <c r="A79" s="54" t="s">
        <v>340</v>
      </c>
      <c r="B79" s="54" t="s">
        <v>341</v>
      </c>
      <c r="C79" s="54" t="s">
        <v>342</v>
      </c>
      <c r="D79" s="54" t="s">
        <v>73</v>
      </c>
      <c r="E79" s="54" t="s">
        <v>337</v>
      </c>
      <c r="F79" s="54" t="s">
        <v>338</v>
      </c>
      <c r="G79" s="54" t="s">
        <v>339</v>
      </c>
      <c r="H79" s="54">
        <v>71.5</v>
      </c>
      <c r="I79" s="58"/>
      <c r="J79" s="58">
        <f t="shared" si="2"/>
        <v>71.5</v>
      </c>
      <c r="K79" s="58">
        <v>2</v>
      </c>
      <c r="L79" t="str">
        <f t="shared" si="3"/>
        <v>乡镇初中乡镇初中语文教师</v>
      </c>
      <c r="M79">
        <f>IF(ISERROR(VLOOKUP(B79&amp;C79,#REF!,1,FALSE)),0,1)</f>
        <v>0</v>
      </c>
    </row>
    <row r="80" spans="1:13" ht="14.25">
      <c r="A80" s="54" t="s">
        <v>343</v>
      </c>
      <c r="B80" s="54" t="s">
        <v>344</v>
      </c>
      <c r="C80" s="54" t="s">
        <v>345</v>
      </c>
      <c r="D80" s="54" t="s">
        <v>73</v>
      </c>
      <c r="E80" s="54" t="s">
        <v>337</v>
      </c>
      <c r="F80" s="54" t="s">
        <v>338</v>
      </c>
      <c r="G80" s="54" t="s">
        <v>339</v>
      </c>
      <c r="H80" s="54">
        <v>70</v>
      </c>
      <c r="I80" s="58"/>
      <c r="J80" s="58">
        <f t="shared" si="2"/>
        <v>70</v>
      </c>
      <c r="K80" s="58">
        <v>3</v>
      </c>
      <c r="L80" t="str">
        <f t="shared" si="3"/>
        <v>乡镇初中乡镇初中语文教师</v>
      </c>
      <c r="M80">
        <f>IF(ISERROR(VLOOKUP(B80&amp;C80,#REF!,1,FALSE)),0,1)</f>
        <v>0</v>
      </c>
    </row>
    <row r="81" spans="1:13" ht="14.25">
      <c r="A81" s="54" t="s">
        <v>346</v>
      </c>
      <c r="B81" s="54" t="s">
        <v>347</v>
      </c>
      <c r="C81" s="54" t="s">
        <v>348</v>
      </c>
      <c r="D81" s="54" t="s">
        <v>73</v>
      </c>
      <c r="E81" s="54" t="s">
        <v>337</v>
      </c>
      <c r="F81" s="54" t="s">
        <v>338</v>
      </c>
      <c r="G81" s="54" t="s">
        <v>339</v>
      </c>
      <c r="H81" s="54">
        <v>70</v>
      </c>
      <c r="I81" s="58"/>
      <c r="J81" s="58">
        <f t="shared" si="2"/>
        <v>70</v>
      </c>
      <c r="K81" s="58">
        <v>3</v>
      </c>
      <c r="L81" t="str">
        <f t="shared" si="3"/>
        <v>乡镇初中乡镇初中语文教师</v>
      </c>
      <c r="M81">
        <f>IF(ISERROR(VLOOKUP(B81&amp;C81,#REF!,1,FALSE)),0,1)</f>
        <v>0</v>
      </c>
    </row>
    <row r="82" spans="1:13" ht="14.25">
      <c r="A82" s="54" t="s">
        <v>349</v>
      </c>
      <c r="B82" s="54" t="s">
        <v>350</v>
      </c>
      <c r="C82" s="54" t="s">
        <v>351</v>
      </c>
      <c r="D82" s="54" t="s">
        <v>73</v>
      </c>
      <c r="E82" s="54" t="s">
        <v>337</v>
      </c>
      <c r="F82" s="54" t="s">
        <v>338</v>
      </c>
      <c r="G82" s="54" t="s">
        <v>339</v>
      </c>
      <c r="H82" s="54">
        <v>67.5</v>
      </c>
      <c r="I82" s="58"/>
      <c r="J82" s="58">
        <f t="shared" si="2"/>
        <v>67.5</v>
      </c>
      <c r="K82" s="58">
        <v>5</v>
      </c>
      <c r="L82" t="str">
        <f t="shared" si="3"/>
        <v>乡镇初中乡镇初中语文教师</v>
      </c>
      <c r="M82">
        <f>IF(ISERROR(VLOOKUP(B82&amp;C82,#REF!,1,FALSE)),0,1)</f>
        <v>0</v>
      </c>
    </row>
    <row r="83" spans="1:13" ht="14.25">
      <c r="A83" s="54" t="s">
        <v>352</v>
      </c>
      <c r="B83" s="54" t="s">
        <v>353</v>
      </c>
      <c r="C83" s="54" t="s">
        <v>354</v>
      </c>
      <c r="D83" s="54" t="s">
        <v>73</v>
      </c>
      <c r="E83" s="54" t="s">
        <v>337</v>
      </c>
      <c r="F83" s="54" t="s">
        <v>338</v>
      </c>
      <c r="G83" s="54" t="s">
        <v>339</v>
      </c>
      <c r="H83" s="54">
        <v>66.5</v>
      </c>
      <c r="I83" s="58"/>
      <c r="J83" s="58">
        <f t="shared" si="2"/>
        <v>66.5</v>
      </c>
      <c r="K83" s="58">
        <v>6</v>
      </c>
      <c r="L83" t="str">
        <f t="shared" si="3"/>
        <v>乡镇初中乡镇初中语文教师</v>
      </c>
      <c r="M83">
        <f>IF(ISERROR(VLOOKUP(B83&amp;C83,#REF!,1,FALSE)),0,1)</f>
        <v>0</v>
      </c>
    </row>
    <row r="84" spans="1:13" ht="14.25">
      <c r="A84" s="54" t="s">
        <v>355</v>
      </c>
      <c r="B84" s="54" t="s">
        <v>356</v>
      </c>
      <c r="C84" s="54" t="s">
        <v>357</v>
      </c>
      <c r="D84" s="54" t="s">
        <v>73</v>
      </c>
      <c r="E84" s="54" t="s">
        <v>337</v>
      </c>
      <c r="F84" s="54" t="s">
        <v>338</v>
      </c>
      <c r="G84" s="54" t="s">
        <v>339</v>
      </c>
      <c r="H84" s="54">
        <v>66</v>
      </c>
      <c r="I84" s="58"/>
      <c r="J84" s="58">
        <f t="shared" si="2"/>
        <v>66</v>
      </c>
      <c r="K84" s="58">
        <v>7</v>
      </c>
      <c r="L84" t="str">
        <f t="shared" si="3"/>
        <v>乡镇初中乡镇初中语文教师</v>
      </c>
      <c r="M84">
        <f>IF(ISERROR(VLOOKUP(B84&amp;C84,#REF!,1,FALSE)),0,1)</f>
        <v>0</v>
      </c>
    </row>
    <row r="85" spans="1:13" ht="14.25">
      <c r="A85" s="54" t="s">
        <v>358</v>
      </c>
      <c r="B85" s="54" t="s">
        <v>359</v>
      </c>
      <c r="C85" s="54" t="s">
        <v>360</v>
      </c>
      <c r="D85" s="54" t="s">
        <v>73</v>
      </c>
      <c r="E85" s="54" t="s">
        <v>337</v>
      </c>
      <c r="F85" s="54" t="s">
        <v>338</v>
      </c>
      <c r="G85" s="54" t="s">
        <v>339</v>
      </c>
      <c r="H85" s="54">
        <v>66</v>
      </c>
      <c r="I85" s="58"/>
      <c r="J85" s="58">
        <f t="shared" si="2"/>
        <v>66</v>
      </c>
      <c r="K85" s="58">
        <v>7</v>
      </c>
      <c r="L85" t="str">
        <f t="shared" si="3"/>
        <v>乡镇初中乡镇初中语文教师</v>
      </c>
      <c r="M85">
        <f>IF(ISERROR(VLOOKUP(B85&amp;C85,#REF!,1,FALSE)),0,1)</f>
        <v>0</v>
      </c>
    </row>
    <row r="86" spans="1:13" ht="14.25">
      <c r="A86" s="54" t="s">
        <v>361</v>
      </c>
      <c r="B86" s="54" t="s">
        <v>362</v>
      </c>
      <c r="C86" s="54" t="s">
        <v>363</v>
      </c>
      <c r="D86" s="54" t="s">
        <v>73</v>
      </c>
      <c r="E86" s="54" t="s">
        <v>337</v>
      </c>
      <c r="F86" s="54" t="s">
        <v>338</v>
      </c>
      <c r="G86" s="54" t="s">
        <v>339</v>
      </c>
      <c r="H86" s="54">
        <v>65</v>
      </c>
      <c r="I86" s="58"/>
      <c r="J86" s="58">
        <f t="shared" si="2"/>
        <v>65</v>
      </c>
      <c r="K86" s="58">
        <v>9</v>
      </c>
      <c r="L86" t="str">
        <f t="shared" si="3"/>
        <v>乡镇初中乡镇初中语文教师</v>
      </c>
      <c r="M86">
        <f>IF(ISERROR(VLOOKUP(B86&amp;C86,#REF!,1,FALSE)),0,1)</f>
        <v>0</v>
      </c>
    </row>
    <row r="87" spans="1:13" ht="14.25">
      <c r="A87" s="54" t="s">
        <v>364</v>
      </c>
      <c r="B87" s="54" t="s">
        <v>365</v>
      </c>
      <c r="C87" s="54" t="s">
        <v>366</v>
      </c>
      <c r="D87" s="54" t="s">
        <v>73</v>
      </c>
      <c r="E87" s="54" t="s">
        <v>337</v>
      </c>
      <c r="F87" s="54" t="s">
        <v>338</v>
      </c>
      <c r="G87" s="54" t="s">
        <v>339</v>
      </c>
      <c r="H87" s="54">
        <v>65</v>
      </c>
      <c r="I87" s="58"/>
      <c r="J87" s="58">
        <f t="shared" si="2"/>
        <v>65</v>
      </c>
      <c r="K87" s="58">
        <v>9</v>
      </c>
      <c r="L87" t="str">
        <f t="shared" si="3"/>
        <v>乡镇初中乡镇初中语文教师</v>
      </c>
      <c r="M87">
        <f>IF(ISERROR(VLOOKUP(B87&amp;C87,#REF!,1,FALSE)),0,1)</f>
        <v>0</v>
      </c>
    </row>
    <row r="88" spans="1:13" ht="14.25">
      <c r="A88" s="54" t="s">
        <v>367</v>
      </c>
      <c r="B88" s="54" t="s">
        <v>368</v>
      </c>
      <c r="C88" s="54" t="s">
        <v>369</v>
      </c>
      <c r="D88" s="54" t="s">
        <v>73</v>
      </c>
      <c r="E88" s="54" t="s">
        <v>337</v>
      </c>
      <c r="F88" s="54" t="s">
        <v>338</v>
      </c>
      <c r="G88" s="54" t="s">
        <v>339</v>
      </c>
      <c r="H88" s="54">
        <v>63.5</v>
      </c>
      <c r="I88" s="58"/>
      <c r="J88" s="58">
        <f t="shared" si="2"/>
        <v>63.5</v>
      </c>
      <c r="K88" s="58">
        <v>11</v>
      </c>
      <c r="L88" t="str">
        <f t="shared" si="3"/>
        <v>乡镇初中乡镇初中语文教师</v>
      </c>
      <c r="M88">
        <f>IF(ISERROR(VLOOKUP(B88&amp;C88,#REF!,1,FALSE)),0,1)</f>
        <v>0</v>
      </c>
    </row>
    <row r="89" spans="1:13" ht="14.25">
      <c r="A89" s="54" t="s">
        <v>370</v>
      </c>
      <c r="B89" s="54" t="s">
        <v>371</v>
      </c>
      <c r="C89" s="54" t="s">
        <v>372</v>
      </c>
      <c r="D89" s="54" t="s">
        <v>73</v>
      </c>
      <c r="E89" s="54" t="s">
        <v>337</v>
      </c>
      <c r="F89" s="54" t="s">
        <v>338</v>
      </c>
      <c r="G89" s="54" t="s">
        <v>339</v>
      </c>
      <c r="H89" s="54">
        <v>62</v>
      </c>
      <c r="I89" s="58"/>
      <c r="J89" s="58">
        <f t="shared" si="2"/>
        <v>62</v>
      </c>
      <c r="K89" s="58">
        <v>12</v>
      </c>
      <c r="L89" t="str">
        <f t="shared" si="3"/>
        <v>乡镇初中乡镇初中语文教师</v>
      </c>
      <c r="M89">
        <f>IF(ISERROR(VLOOKUP(B89&amp;C89,#REF!,1,FALSE)),0,1)</f>
        <v>0</v>
      </c>
    </row>
    <row r="90" spans="1:13" ht="14.25">
      <c r="A90" s="54" t="s">
        <v>373</v>
      </c>
      <c r="B90" s="54" t="s">
        <v>374</v>
      </c>
      <c r="C90" s="54" t="s">
        <v>375</v>
      </c>
      <c r="D90" s="54" t="s">
        <v>73</v>
      </c>
      <c r="E90" s="54" t="s">
        <v>337</v>
      </c>
      <c r="F90" s="54" t="s">
        <v>338</v>
      </c>
      <c r="G90" s="54" t="s">
        <v>339</v>
      </c>
      <c r="H90" s="54">
        <v>61</v>
      </c>
      <c r="I90" s="58"/>
      <c r="J90" s="58">
        <f t="shared" si="2"/>
        <v>61</v>
      </c>
      <c r="K90" s="58">
        <v>13</v>
      </c>
      <c r="L90" t="str">
        <f t="shared" si="3"/>
        <v>乡镇初中乡镇初中语文教师</v>
      </c>
      <c r="M90">
        <f>IF(ISERROR(VLOOKUP(B90&amp;C90,#REF!,1,FALSE)),0,1)</f>
        <v>0</v>
      </c>
    </row>
    <row r="91" spans="1:13" ht="14.25">
      <c r="A91" s="54" t="s">
        <v>376</v>
      </c>
      <c r="B91" s="54" t="s">
        <v>377</v>
      </c>
      <c r="C91" s="54" t="s">
        <v>378</v>
      </c>
      <c r="D91" s="54" t="s">
        <v>73</v>
      </c>
      <c r="E91" s="54" t="s">
        <v>337</v>
      </c>
      <c r="F91" s="54" t="s">
        <v>338</v>
      </c>
      <c r="G91" s="54" t="s">
        <v>339</v>
      </c>
      <c r="H91" s="54">
        <v>60.5</v>
      </c>
      <c r="I91" s="58"/>
      <c r="J91" s="58">
        <f t="shared" si="2"/>
        <v>60.5</v>
      </c>
      <c r="K91" s="58">
        <v>14</v>
      </c>
      <c r="L91" t="str">
        <f t="shared" si="3"/>
        <v>乡镇初中乡镇初中语文教师</v>
      </c>
      <c r="M91">
        <f>IF(ISERROR(VLOOKUP(B91&amp;C91,#REF!,1,FALSE)),0,1)</f>
        <v>0</v>
      </c>
    </row>
    <row r="92" spans="1:13" ht="14.25">
      <c r="A92" s="54" t="s">
        <v>379</v>
      </c>
      <c r="B92" s="54" t="s">
        <v>380</v>
      </c>
      <c r="C92" s="54" t="s">
        <v>381</v>
      </c>
      <c r="D92" s="54" t="s">
        <v>73</v>
      </c>
      <c r="E92" s="54" t="s">
        <v>337</v>
      </c>
      <c r="F92" s="54" t="s">
        <v>338</v>
      </c>
      <c r="G92" s="54" t="s">
        <v>339</v>
      </c>
      <c r="H92" s="54">
        <v>60.5</v>
      </c>
      <c r="I92" s="58"/>
      <c r="J92" s="58">
        <f t="shared" si="2"/>
        <v>60.5</v>
      </c>
      <c r="K92" s="58">
        <v>14</v>
      </c>
      <c r="L92" t="str">
        <f t="shared" si="3"/>
        <v>乡镇初中乡镇初中语文教师</v>
      </c>
      <c r="M92">
        <f>IF(ISERROR(VLOOKUP(B92&amp;C92,#REF!,1,FALSE)),0,1)</f>
        <v>0</v>
      </c>
    </row>
    <row r="93" spans="1:13" ht="14.25">
      <c r="A93" s="54" t="s">
        <v>382</v>
      </c>
      <c r="B93" s="54" t="s">
        <v>383</v>
      </c>
      <c r="C93" s="54" t="s">
        <v>384</v>
      </c>
      <c r="D93" s="54" t="s">
        <v>86</v>
      </c>
      <c r="E93" s="54" t="s">
        <v>337</v>
      </c>
      <c r="F93" s="54" t="s">
        <v>338</v>
      </c>
      <c r="G93" s="54" t="s">
        <v>339</v>
      </c>
      <c r="H93" s="54">
        <v>60</v>
      </c>
      <c r="I93" s="58"/>
      <c r="J93" s="58">
        <f t="shared" si="2"/>
        <v>60</v>
      </c>
      <c r="K93" s="58">
        <v>16</v>
      </c>
      <c r="L93" t="str">
        <f t="shared" si="3"/>
        <v>乡镇初中乡镇初中语文教师</v>
      </c>
      <c r="M93">
        <f>IF(ISERROR(VLOOKUP(B93&amp;C93,#REF!,1,FALSE)),0,1)</f>
        <v>0</v>
      </c>
    </row>
    <row r="94" spans="1:13" ht="14.25">
      <c r="A94" s="54" t="s">
        <v>385</v>
      </c>
      <c r="B94" s="54" t="s">
        <v>386</v>
      </c>
      <c r="C94" s="54" t="s">
        <v>387</v>
      </c>
      <c r="D94" s="54" t="s">
        <v>73</v>
      </c>
      <c r="E94" s="54" t="s">
        <v>337</v>
      </c>
      <c r="F94" s="54" t="s">
        <v>338</v>
      </c>
      <c r="G94" s="54" t="s">
        <v>339</v>
      </c>
      <c r="H94" s="54">
        <v>59.5</v>
      </c>
      <c r="I94" s="58"/>
      <c r="J94" s="58">
        <f t="shared" si="2"/>
        <v>59.5</v>
      </c>
      <c r="K94" s="58">
        <v>17</v>
      </c>
      <c r="L94" t="str">
        <f t="shared" si="3"/>
        <v>乡镇初中乡镇初中语文教师</v>
      </c>
      <c r="M94">
        <f>IF(ISERROR(VLOOKUP(B94&amp;C94,#REF!,1,FALSE)),0,1)</f>
        <v>0</v>
      </c>
    </row>
    <row r="95" spans="1:13" ht="14.25">
      <c r="A95" s="54" t="s">
        <v>388</v>
      </c>
      <c r="B95" s="54" t="s">
        <v>389</v>
      </c>
      <c r="C95" s="54" t="s">
        <v>390</v>
      </c>
      <c r="D95" s="54" t="s">
        <v>73</v>
      </c>
      <c r="E95" s="54" t="s">
        <v>337</v>
      </c>
      <c r="F95" s="54" t="s">
        <v>338</v>
      </c>
      <c r="G95" s="54" t="s">
        <v>339</v>
      </c>
      <c r="H95" s="54">
        <v>59</v>
      </c>
      <c r="I95" s="58"/>
      <c r="J95" s="58">
        <f t="shared" si="2"/>
        <v>59</v>
      </c>
      <c r="K95" s="58">
        <v>18</v>
      </c>
      <c r="L95" t="str">
        <f t="shared" si="3"/>
        <v>乡镇初中乡镇初中语文教师</v>
      </c>
      <c r="M95">
        <f>IF(ISERROR(VLOOKUP(B95&amp;C95,#REF!,1,FALSE)),0,1)</f>
        <v>0</v>
      </c>
    </row>
    <row r="96" spans="1:13" ht="14.25">
      <c r="A96" s="54" t="s">
        <v>391</v>
      </c>
      <c r="B96" s="54" t="s">
        <v>392</v>
      </c>
      <c r="C96" s="54" t="s">
        <v>393</v>
      </c>
      <c r="D96" s="54" t="s">
        <v>73</v>
      </c>
      <c r="E96" s="54" t="s">
        <v>337</v>
      </c>
      <c r="F96" s="54" t="s">
        <v>338</v>
      </c>
      <c r="G96" s="54" t="s">
        <v>339</v>
      </c>
      <c r="H96" s="54">
        <v>59</v>
      </c>
      <c r="I96" s="58"/>
      <c r="J96" s="58">
        <f t="shared" si="2"/>
        <v>59</v>
      </c>
      <c r="K96" s="58">
        <v>18</v>
      </c>
      <c r="L96" t="str">
        <f t="shared" si="3"/>
        <v>乡镇初中乡镇初中语文教师</v>
      </c>
      <c r="M96">
        <f>IF(ISERROR(VLOOKUP(B96&amp;C96,#REF!,1,FALSE)),0,1)</f>
        <v>0</v>
      </c>
    </row>
    <row r="97" spans="1:14" ht="20.25">
      <c r="A97" s="35" t="s">
        <v>394</v>
      </c>
      <c r="B97" s="35" t="s">
        <v>395</v>
      </c>
      <c r="C97" s="35" t="s">
        <v>396</v>
      </c>
      <c r="D97" s="35" t="s">
        <v>73</v>
      </c>
      <c r="E97" s="35" t="s">
        <v>337</v>
      </c>
      <c r="F97" s="35" t="s">
        <v>338</v>
      </c>
      <c r="G97" s="35" t="s">
        <v>339</v>
      </c>
      <c r="H97" s="35">
        <v>58.5</v>
      </c>
      <c r="I97" s="61"/>
      <c r="J97" s="61">
        <f t="shared" si="2"/>
        <v>58.5</v>
      </c>
      <c r="K97" s="61">
        <v>20</v>
      </c>
      <c r="L97" s="28" t="str">
        <f t="shared" si="3"/>
        <v>乡镇初中乡镇初中语文教师</v>
      </c>
      <c r="M97">
        <f>IF(ISERROR(VLOOKUP(B97&amp;C97,#REF!,1,FALSE)),0,1)</f>
        <v>0</v>
      </c>
      <c r="N97" s="52" t="str">
        <f>IF(M97=0,VLOOKUP(C97,'电话'!B:D,3,FALSE),"")</f>
        <v>15182771079，18111342152</v>
      </c>
    </row>
    <row r="98" spans="1:13" ht="14.25">
      <c r="A98" s="54" t="s">
        <v>397</v>
      </c>
      <c r="B98" s="54" t="s">
        <v>398</v>
      </c>
      <c r="C98" s="54" t="s">
        <v>399</v>
      </c>
      <c r="D98" s="54" t="s">
        <v>73</v>
      </c>
      <c r="E98" s="54" t="s">
        <v>337</v>
      </c>
      <c r="F98" s="54" t="s">
        <v>400</v>
      </c>
      <c r="G98" s="54" t="s">
        <v>401</v>
      </c>
      <c r="H98" s="54">
        <v>71.5</v>
      </c>
      <c r="I98" s="58"/>
      <c r="J98" s="58">
        <f t="shared" si="2"/>
        <v>71.5</v>
      </c>
      <c r="K98" s="58">
        <v>1</v>
      </c>
      <c r="L98" t="str">
        <f t="shared" si="3"/>
        <v>乡镇初中乡镇初中数学教师</v>
      </c>
      <c r="M98">
        <f>IF(ISERROR(VLOOKUP(B98&amp;C98,#REF!,1,FALSE)),0,1)</f>
        <v>0</v>
      </c>
    </row>
    <row r="99" spans="1:13" ht="14.25">
      <c r="A99" s="54" t="s">
        <v>402</v>
      </c>
      <c r="B99" s="54" t="s">
        <v>403</v>
      </c>
      <c r="C99" s="54" t="s">
        <v>404</v>
      </c>
      <c r="D99" s="54" t="s">
        <v>73</v>
      </c>
      <c r="E99" s="54" t="s">
        <v>337</v>
      </c>
      <c r="F99" s="54" t="s">
        <v>400</v>
      </c>
      <c r="G99" s="54" t="s">
        <v>401</v>
      </c>
      <c r="H99" s="54">
        <v>67</v>
      </c>
      <c r="I99" s="58"/>
      <c r="J99" s="58">
        <f t="shared" si="2"/>
        <v>67</v>
      </c>
      <c r="K99" s="58">
        <v>2</v>
      </c>
      <c r="L99" t="str">
        <f t="shared" si="3"/>
        <v>乡镇初中乡镇初中数学教师</v>
      </c>
      <c r="M99">
        <f>IF(ISERROR(VLOOKUP(B99&amp;C99,#REF!,1,FALSE)),0,1)</f>
        <v>0</v>
      </c>
    </row>
    <row r="100" spans="1:13" ht="14.25">
      <c r="A100" s="54" t="s">
        <v>405</v>
      </c>
      <c r="B100" s="54" t="s">
        <v>406</v>
      </c>
      <c r="C100" s="54" t="s">
        <v>407</v>
      </c>
      <c r="D100" s="54" t="s">
        <v>73</v>
      </c>
      <c r="E100" s="54" t="s">
        <v>337</v>
      </c>
      <c r="F100" s="54" t="s">
        <v>400</v>
      </c>
      <c r="G100" s="54" t="s">
        <v>401</v>
      </c>
      <c r="H100" s="54">
        <v>60.5</v>
      </c>
      <c r="I100" s="58"/>
      <c r="J100" s="58">
        <f t="shared" si="2"/>
        <v>60.5</v>
      </c>
      <c r="K100" s="58">
        <v>3</v>
      </c>
      <c r="L100" t="str">
        <f t="shared" si="3"/>
        <v>乡镇初中乡镇初中数学教师</v>
      </c>
      <c r="M100">
        <f>IF(ISERROR(VLOOKUP(B100&amp;C100,#REF!,1,FALSE)),0,1)</f>
        <v>0</v>
      </c>
    </row>
    <row r="101" spans="1:13" ht="14.25">
      <c r="A101" s="54" t="s">
        <v>408</v>
      </c>
      <c r="B101" s="54" t="s">
        <v>409</v>
      </c>
      <c r="C101" s="54" t="s">
        <v>410</v>
      </c>
      <c r="D101" s="54" t="s">
        <v>86</v>
      </c>
      <c r="E101" s="54" t="s">
        <v>337</v>
      </c>
      <c r="F101" s="54" t="s">
        <v>400</v>
      </c>
      <c r="G101" s="54" t="s">
        <v>401</v>
      </c>
      <c r="H101" s="54">
        <v>57</v>
      </c>
      <c r="I101" s="58"/>
      <c r="J101" s="58">
        <f t="shared" si="2"/>
        <v>57</v>
      </c>
      <c r="K101" s="58">
        <v>4</v>
      </c>
      <c r="L101" t="str">
        <f t="shared" si="3"/>
        <v>乡镇初中乡镇初中数学教师</v>
      </c>
      <c r="M101">
        <f>IF(ISERROR(VLOOKUP(B101&amp;C101,#REF!,1,FALSE)),0,1)</f>
        <v>0</v>
      </c>
    </row>
    <row r="102" spans="1:14" ht="20.25">
      <c r="A102" s="35" t="s">
        <v>411</v>
      </c>
      <c r="B102" s="35" t="s">
        <v>412</v>
      </c>
      <c r="C102" s="35" t="s">
        <v>413</v>
      </c>
      <c r="D102" s="35" t="s">
        <v>73</v>
      </c>
      <c r="E102" s="35" t="s">
        <v>337</v>
      </c>
      <c r="F102" s="35" t="s">
        <v>400</v>
      </c>
      <c r="G102" s="35" t="s">
        <v>401</v>
      </c>
      <c r="H102" s="35">
        <v>56</v>
      </c>
      <c r="I102" s="61"/>
      <c r="J102" s="61">
        <f t="shared" si="2"/>
        <v>56</v>
      </c>
      <c r="K102" s="61">
        <v>5</v>
      </c>
      <c r="L102" s="28" t="str">
        <f t="shared" si="3"/>
        <v>乡镇初中乡镇初中数学教师</v>
      </c>
      <c r="M102">
        <f>IF(ISERROR(VLOOKUP(B102&amp;C102,#REF!,1,FALSE)),0,1)</f>
        <v>0</v>
      </c>
      <c r="N102" s="52" t="str">
        <f>IF(M102=0,VLOOKUP(C102,'电话'!B:D,3,FALSE),"")</f>
        <v>15972631826，18207260682</v>
      </c>
    </row>
    <row r="103" spans="1:14" ht="20.25">
      <c r="A103" s="35" t="s">
        <v>414</v>
      </c>
      <c r="B103" s="35" t="s">
        <v>415</v>
      </c>
      <c r="C103" s="35" t="s">
        <v>416</v>
      </c>
      <c r="D103" s="35" t="s">
        <v>86</v>
      </c>
      <c r="E103" s="35" t="s">
        <v>337</v>
      </c>
      <c r="F103" s="35" t="s">
        <v>400</v>
      </c>
      <c r="G103" s="35" t="s">
        <v>401</v>
      </c>
      <c r="H103" s="35">
        <v>53</v>
      </c>
      <c r="I103" s="61"/>
      <c r="J103" s="61">
        <f t="shared" si="2"/>
        <v>53</v>
      </c>
      <c r="K103" s="61">
        <v>6</v>
      </c>
      <c r="L103" s="28" t="str">
        <f t="shared" si="3"/>
        <v>乡镇初中乡镇初中数学教师</v>
      </c>
      <c r="M103">
        <f>IF(ISERROR(VLOOKUP(B103&amp;C103,#REF!,1,FALSE)),0,1)</f>
        <v>0</v>
      </c>
      <c r="N103" s="52" t="str">
        <f>IF(M103=0,VLOOKUP(C103,'电话'!B:D,3,FALSE),"")</f>
        <v>17683284370，13981671671</v>
      </c>
    </row>
    <row r="104" spans="1:13" ht="14.25">
      <c r="A104" s="54" t="s">
        <v>417</v>
      </c>
      <c r="B104" s="54" t="s">
        <v>418</v>
      </c>
      <c r="C104" s="54" t="s">
        <v>419</v>
      </c>
      <c r="D104" s="54" t="s">
        <v>73</v>
      </c>
      <c r="E104" s="54" t="s">
        <v>337</v>
      </c>
      <c r="F104" s="54" t="s">
        <v>420</v>
      </c>
      <c r="G104" s="54" t="s">
        <v>421</v>
      </c>
      <c r="H104" s="54">
        <v>75.5</v>
      </c>
      <c r="I104" s="58"/>
      <c r="J104" s="58">
        <f t="shared" si="2"/>
        <v>75.5</v>
      </c>
      <c r="K104" s="58">
        <v>1</v>
      </c>
      <c r="L104" t="str">
        <f t="shared" si="3"/>
        <v>乡镇初中乡镇初中英语教师</v>
      </c>
      <c r="M104">
        <f>IF(ISERROR(VLOOKUP(B104&amp;C104,#REF!,1,FALSE)),0,1)</f>
        <v>0</v>
      </c>
    </row>
    <row r="105" spans="1:13" ht="14.25">
      <c r="A105" s="54" t="s">
        <v>422</v>
      </c>
      <c r="B105" s="54" t="s">
        <v>423</v>
      </c>
      <c r="C105" s="54" t="s">
        <v>424</v>
      </c>
      <c r="D105" s="54" t="s">
        <v>73</v>
      </c>
      <c r="E105" s="54" t="s">
        <v>337</v>
      </c>
      <c r="F105" s="54" t="s">
        <v>420</v>
      </c>
      <c r="G105" s="54" t="s">
        <v>421</v>
      </c>
      <c r="H105" s="54">
        <v>75</v>
      </c>
      <c r="I105" s="58"/>
      <c r="J105" s="58">
        <f t="shared" si="2"/>
        <v>75</v>
      </c>
      <c r="K105" s="58">
        <v>2</v>
      </c>
      <c r="L105" t="str">
        <f t="shared" si="3"/>
        <v>乡镇初中乡镇初中英语教师</v>
      </c>
      <c r="M105">
        <f>IF(ISERROR(VLOOKUP(B105&amp;C105,#REF!,1,FALSE)),0,1)</f>
        <v>0</v>
      </c>
    </row>
    <row r="106" spans="1:13" ht="14.25">
      <c r="A106" s="54" t="s">
        <v>425</v>
      </c>
      <c r="B106" s="54" t="s">
        <v>426</v>
      </c>
      <c r="C106" s="54" t="s">
        <v>427</v>
      </c>
      <c r="D106" s="54" t="s">
        <v>73</v>
      </c>
      <c r="E106" s="54" t="s">
        <v>337</v>
      </c>
      <c r="F106" s="54" t="s">
        <v>420</v>
      </c>
      <c r="G106" s="54" t="s">
        <v>421</v>
      </c>
      <c r="H106" s="54">
        <v>73.5</v>
      </c>
      <c r="I106" s="58"/>
      <c r="J106" s="58">
        <f t="shared" si="2"/>
        <v>73.5</v>
      </c>
      <c r="K106" s="58">
        <v>3</v>
      </c>
      <c r="L106" t="str">
        <f t="shared" si="3"/>
        <v>乡镇初中乡镇初中英语教师</v>
      </c>
      <c r="M106">
        <f>IF(ISERROR(VLOOKUP(B106&amp;C106,#REF!,1,FALSE)),0,1)</f>
        <v>0</v>
      </c>
    </row>
    <row r="107" spans="1:13" ht="14.25">
      <c r="A107" s="54" t="s">
        <v>428</v>
      </c>
      <c r="B107" s="54" t="s">
        <v>429</v>
      </c>
      <c r="C107" s="54" t="s">
        <v>430</v>
      </c>
      <c r="D107" s="54" t="s">
        <v>73</v>
      </c>
      <c r="E107" s="54" t="s">
        <v>337</v>
      </c>
      <c r="F107" s="54" t="s">
        <v>420</v>
      </c>
      <c r="G107" s="54" t="s">
        <v>421</v>
      </c>
      <c r="H107" s="54">
        <v>73.5</v>
      </c>
      <c r="I107" s="58"/>
      <c r="J107" s="58">
        <f t="shared" si="2"/>
        <v>73.5</v>
      </c>
      <c r="K107" s="58">
        <v>3</v>
      </c>
      <c r="L107" t="str">
        <f t="shared" si="3"/>
        <v>乡镇初中乡镇初中英语教师</v>
      </c>
      <c r="M107">
        <f>IF(ISERROR(VLOOKUP(B107&amp;C107,#REF!,1,FALSE)),0,1)</f>
        <v>0</v>
      </c>
    </row>
    <row r="108" spans="1:13" ht="14.25">
      <c r="A108" s="54" t="s">
        <v>431</v>
      </c>
      <c r="B108" s="54" t="s">
        <v>432</v>
      </c>
      <c r="C108" s="54" t="s">
        <v>433</v>
      </c>
      <c r="D108" s="54" t="s">
        <v>73</v>
      </c>
      <c r="E108" s="54" t="s">
        <v>337</v>
      </c>
      <c r="F108" s="54" t="s">
        <v>420</v>
      </c>
      <c r="G108" s="54" t="s">
        <v>421</v>
      </c>
      <c r="H108" s="54">
        <v>73</v>
      </c>
      <c r="I108" s="58"/>
      <c r="J108" s="58">
        <f t="shared" si="2"/>
        <v>73</v>
      </c>
      <c r="K108" s="58">
        <v>5</v>
      </c>
      <c r="L108" t="str">
        <f t="shared" si="3"/>
        <v>乡镇初中乡镇初中英语教师</v>
      </c>
      <c r="M108">
        <f>IF(ISERROR(VLOOKUP(B108&amp;C108,#REF!,1,FALSE)),0,1)</f>
        <v>0</v>
      </c>
    </row>
    <row r="109" spans="1:13" ht="14.25">
      <c r="A109" s="54" t="s">
        <v>434</v>
      </c>
      <c r="B109" s="54" t="s">
        <v>435</v>
      </c>
      <c r="C109" s="54" t="s">
        <v>436</v>
      </c>
      <c r="D109" s="54" t="s">
        <v>73</v>
      </c>
      <c r="E109" s="54" t="s">
        <v>337</v>
      </c>
      <c r="F109" s="54" t="s">
        <v>420</v>
      </c>
      <c r="G109" s="54" t="s">
        <v>421</v>
      </c>
      <c r="H109" s="54">
        <v>71.5</v>
      </c>
      <c r="I109" s="58"/>
      <c r="J109" s="58">
        <f t="shared" si="2"/>
        <v>71.5</v>
      </c>
      <c r="K109" s="58">
        <v>6</v>
      </c>
      <c r="L109" t="str">
        <f t="shared" si="3"/>
        <v>乡镇初中乡镇初中英语教师</v>
      </c>
      <c r="M109">
        <f>IF(ISERROR(VLOOKUP(B109&amp;C109,#REF!,1,FALSE)),0,1)</f>
        <v>0</v>
      </c>
    </row>
    <row r="110" spans="1:13" ht="14.25">
      <c r="A110" s="54" t="s">
        <v>437</v>
      </c>
      <c r="B110" s="54" t="s">
        <v>438</v>
      </c>
      <c r="C110" s="54" t="s">
        <v>439</v>
      </c>
      <c r="D110" s="54" t="s">
        <v>73</v>
      </c>
      <c r="E110" s="54" t="s">
        <v>337</v>
      </c>
      <c r="F110" s="54" t="s">
        <v>420</v>
      </c>
      <c r="G110" s="54" t="s">
        <v>421</v>
      </c>
      <c r="H110" s="54">
        <v>71.5</v>
      </c>
      <c r="I110" s="58"/>
      <c r="J110" s="58">
        <f t="shared" si="2"/>
        <v>71.5</v>
      </c>
      <c r="K110" s="58">
        <v>6</v>
      </c>
      <c r="L110" t="str">
        <f t="shared" si="3"/>
        <v>乡镇初中乡镇初中英语教师</v>
      </c>
      <c r="M110">
        <f>IF(ISERROR(VLOOKUP(B110&amp;C110,#REF!,1,FALSE)),0,1)</f>
        <v>0</v>
      </c>
    </row>
    <row r="111" spans="1:13" ht="14.25">
      <c r="A111" s="54" t="s">
        <v>440</v>
      </c>
      <c r="B111" s="54" t="s">
        <v>441</v>
      </c>
      <c r="C111" s="54" t="s">
        <v>442</v>
      </c>
      <c r="D111" s="54" t="s">
        <v>73</v>
      </c>
      <c r="E111" s="54" t="s">
        <v>337</v>
      </c>
      <c r="F111" s="54" t="s">
        <v>420</v>
      </c>
      <c r="G111" s="54" t="s">
        <v>421</v>
      </c>
      <c r="H111" s="54">
        <v>71</v>
      </c>
      <c r="I111" s="58"/>
      <c r="J111" s="58">
        <f t="shared" si="2"/>
        <v>71</v>
      </c>
      <c r="K111" s="58">
        <v>8</v>
      </c>
      <c r="L111" t="str">
        <f t="shared" si="3"/>
        <v>乡镇初中乡镇初中英语教师</v>
      </c>
      <c r="M111">
        <f>IF(ISERROR(VLOOKUP(B111&amp;C111,#REF!,1,FALSE)),0,1)</f>
        <v>0</v>
      </c>
    </row>
    <row r="112" spans="1:13" ht="14.25">
      <c r="A112" s="54" t="s">
        <v>443</v>
      </c>
      <c r="B112" s="54" t="s">
        <v>444</v>
      </c>
      <c r="C112" s="54" t="s">
        <v>445</v>
      </c>
      <c r="D112" s="54" t="s">
        <v>73</v>
      </c>
      <c r="E112" s="54" t="s">
        <v>337</v>
      </c>
      <c r="F112" s="54" t="s">
        <v>420</v>
      </c>
      <c r="G112" s="54" t="s">
        <v>421</v>
      </c>
      <c r="H112" s="54">
        <v>70.5</v>
      </c>
      <c r="I112" s="58"/>
      <c r="J112" s="58">
        <f t="shared" si="2"/>
        <v>70.5</v>
      </c>
      <c r="K112" s="58">
        <v>9</v>
      </c>
      <c r="L112" t="str">
        <f t="shared" si="3"/>
        <v>乡镇初中乡镇初中英语教师</v>
      </c>
      <c r="M112">
        <f>IF(ISERROR(VLOOKUP(B112&amp;C112,#REF!,1,FALSE)),0,1)</f>
        <v>0</v>
      </c>
    </row>
    <row r="113" spans="1:13" ht="14.25">
      <c r="A113" s="54" t="s">
        <v>446</v>
      </c>
      <c r="B113" s="54" t="s">
        <v>447</v>
      </c>
      <c r="C113" s="54" t="s">
        <v>448</v>
      </c>
      <c r="D113" s="54" t="s">
        <v>86</v>
      </c>
      <c r="E113" s="54" t="s">
        <v>337</v>
      </c>
      <c r="F113" s="54" t="s">
        <v>420</v>
      </c>
      <c r="G113" s="54" t="s">
        <v>421</v>
      </c>
      <c r="H113" s="54">
        <v>70.5</v>
      </c>
      <c r="I113" s="58"/>
      <c r="J113" s="58">
        <f t="shared" si="2"/>
        <v>70.5</v>
      </c>
      <c r="K113" s="58">
        <v>9</v>
      </c>
      <c r="L113" t="str">
        <f t="shared" si="3"/>
        <v>乡镇初中乡镇初中英语教师</v>
      </c>
      <c r="M113">
        <f>IF(ISERROR(VLOOKUP(B113&amp;C113,#REF!,1,FALSE)),0,1)</f>
        <v>0</v>
      </c>
    </row>
    <row r="114" spans="1:13" ht="14.25">
      <c r="A114" s="54" t="s">
        <v>449</v>
      </c>
      <c r="B114" s="54" t="s">
        <v>450</v>
      </c>
      <c r="C114" s="54" t="s">
        <v>451</v>
      </c>
      <c r="D114" s="54" t="s">
        <v>73</v>
      </c>
      <c r="E114" s="54" t="s">
        <v>337</v>
      </c>
      <c r="F114" s="54" t="s">
        <v>420</v>
      </c>
      <c r="G114" s="54" t="s">
        <v>421</v>
      </c>
      <c r="H114" s="54">
        <v>70.5</v>
      </c>
      <c r="I114" s="58"/>
      <c r="J114" s="58">
        <f t="shared" si="2"/>
        <v>70.5</v>
      </c>
      <c r="K114" s="58">
        <v>9</v>
      </c>
      <c r="L114" t="str">
        <f t="shared" si="3"/>
        <v>乡镇初中乡镇初中英语教师</v>
      </c>
      <c r="M114">
        <f>IF(ISERROR(VLOOKUP(B114&amp;C114,#REF!,1,FALSE)),0,1)</f>
        <v>0</v>
      </c>
    </row>
    <row r="115" spans="1:13" ht="14.25">
      <c r="A115" s="54" t="s">
        <v>452</v>
      </c>
      <c r="B115" s="54" t="s">
        <v>453</v>
      </c>
      <c r="C115" s="54" t="s">
        <v>454</v>
      </c>
      <c r="D115" s="54" t="s">
        <v>73</v>
      </c>
      <c r="E115" s="54" t="s">
        <v>337</v>
      </c>
      <c r="F115" s="54" t="s">
        <v>420</v>
      </c>
      <c r="G115" s="54" t="s">
        <v>421</v>
      </c>
      <c r="H115" s="54">
        <v>70</v>
      </c>
      <c r="I115" s="58"/>
      <c r="J115" s="58">
        <f t="shared" si="2"/>
        <v>70</v>
      </c>
      <c r="K115" s="58">
        <v>12</v>
      </c>
      <c r="L115" t="str">
        <f t="shared" si="3"/>
        <v>乡镇初中乡镇初中英语教师</v>
      </c>
      <c r="M115">
        <f>IF(ISERROR(VLOOKUP(B115&amp;C115,#REF!,1,FALSE)),0,1)</f>
        <v>0</v>
      </c>
    </row>
    <row r="116" spans="1:13" ht="14.25">
      <c r="A116" s="54" t="s">
        <v>455</v>
      </c>
      <c r="B116" s="54" t="s">
        <v>456</v>
      </c>
      <c r="C116" s="54" t="s">
        <v>457</v>
      </c>
      <c r="D116" s="54" t="s">
        <v>73</v>
      </c>
      <c r="E116" s="54" t="s">
        <v>337</v>
      </c>
      <c r="F116" s="54" t="s">
        <v>420</v>
      </c>
      <c r="G116" s="54" t="s">
        <v>421</v>
      </c>
      <c r="H116" s="54">
        <v>69.5</v>
      </c>
      <c r="I116" s="58"/>
      <c r="J116" s="58">
        <f t="shared" si="2"/>
        <v>69.5</v>
      </c>
      <c r="K116" s="58">
        <v>13</v>
      </c>
      <c r="L116" t="str">
        <f t="shared" si="3"/>
        <v>乡镇初中乡镇初中英语教师</v>
      </c>
      <c r="M116">
        <f>IF(ISERROR(VLOOKUP(B116&amp;C116,#REF!,1,FALSE)),0,1)</f>
        <v>0</v>
      </c>
    </row>
    <row r="117" spans="1:13" ht="14.25">
      <c r="A117" s="54" t="s">
        <v>458</v>
      </c>
      <c r="B117" s="54" t="s">
        <v>459</v>
      </c>
      <c r="C117" s="54" t="s">
        <v>460</v>
      </c>
      <c r="D117" s="54" t="s">
        <v>73</v>
      </c>
      <c r="E117" s="54" t="s">
        <v>337</v>
      </c>
      <c r="F117" s="54" t="s">
        <v>420</v>
      </c>
      <c r="G117" s="54" t="s">
        <v>421</v>
      </c>
      <c r="H117" s="54">
        <v>69</v>
      </c>
      <c r="I117" s="58"/>
      <c r="J117" s="58">
        <f t="shared" si="2"/>
        <v>69</v>
      </c>
      <c r="K117" s="58">
        <v>14</v>
      </c>
      <c r="L117" t="str">
        <f t="shared" si="3"/>
        <v>乡镇初中乡镇初中英语教师</v>
      </c>
      <c r="M117">
        <f>IF(ISERROR(VLOOKUP(B117&amp;C117,#REF!,1,FALSE)),0,1)</f>
        <v>0</v>
      </c>
    </row>
    <row r="118" spans="1:13" ht="14.25">
      <c r="A118" s="54" t="s">
        <v>461</v>
      </c>
      <c r="B118" s="54" t="s">
        <v>462</v>
      </c>
      <c r="C118" s="54" t="s">
        <v>463</v>
      </c>
      <c r="D118" s="54" t="s">
        <v>73</v>
      </c>
      <c r="E118" s="54" t="s">
        <v>337</v>
      </c>
      <c r="F118" s="54" t="s">
        <v>420</v>
      </c>
      <c r="G118" s="54" t="s">
        <v>421</v>
      </c>
      <c r="H118" s="54">
        <v>69</v>
      </c>
      <c r="I118" s="58"/>
      <c r="J118" s="58">
        <f t="shared" si="2"/>
        <v>69</v>
      </c>
      <c r="K118" s="58">
        <v>14</v>
      </c>
      <c r="L118" t="str">
        <f t="shared" si="3"/>
        <v>乡镇初中乡镇初中英语教师</v>
      </c>
      <c r="M118">
        <f>IF(ISERROR(VLOOKUP(B118&amp;C118,#REF!,1,FALSE)),0,1)</f>
        <v>0</v>
      </c>
    </row>
    <row r="119" spans="1:13" ht="14.25">
      <c r="A119" s="54" t="s">
        <v>464</v>
      </c>
      <c r="B119" s="54" t="s">
        <v>465</v>
      </c>
      <c r="C119" s="54" t="s">
        <v>466</v>
      </c>
      <c r="D119" s="54" t="s">
        <v>73</v>
      </c>
      <c r="E119" s="54" t="s">
        <v>337</v>
      </c>
      <c r="F119" s="54" t="s">
        <v>420</v>
      </c>
      <c r="G119" s="54" t="s">
        <v>421</v>
      </c>
      <c r="H119" s="54">
        <v>68.5</v>
      </c>
      <c r="I119" s="58"/>
      <c r="J119" s="58">
        <f t="shared" si="2"/>
        <v>68.5</v>
      </c>
      <c r="K119" s="58">
        <v>16</v>
      </c>
      <c r="L119" t="str">
        <f t="shared" si="3"/>
        <v>乡镇初中乡镇初中英语教师</v>
      </c>
      <c r="M119">
        <f>IF(ISERROR(VLOOKUP(B119&amp;C119,#REF!,1,FALSE)),0,1)</f>
        <v>0</v>
      </c>
    </row>
    <row r="120" spans="1:13" ht="14.25">
      <c r="A120" s="54" t="s">
        <v>467</v>
      </c>
      <c r="B120" s="54" t="s">
        <v>468</v>
      </c>
      <c r="C120" s="54" t="s">
        <v>469</v>
      </c>
      <c r="D120" s="54" t="s">
        <v>73</v>
      </c>
      <c r="E120" s="54" t="s">
        <v>337</v>
      </c>
      <c r="F120" s="54" t="s">
        <v>420</v>
      </c>
      <c r="G120" s="54" t="s">
        <v>421</v>
      </c>
      <c r="H120" s="54">
        <v>67</v>
      </c>
      <c r="I120" s="58"/>
      <c r="J120" s="58">
        <f t="shared" si="2"/>
        <v>67</v>
      </c>
      <c r="K120" s="58">
        <v>17</v>
      </c>
      <c r="L120" t="str">
        <f t="shared" si="3"/>
        <v>乡镇初中乡镇初中英语教师</v>
      </c>
      <c r="M120">
        <f>IF(ISERROR(VLOOKUP(B120&amp;C120,#REF!,1,FALSE)),0,1)</f>
        <v>0</v>
      </c>
    </row>
    <row r="121" spans="1:13" ht="14.25">
      <c r="A121" s="54" t="s">
        <v>470</v>
      </c>
      <c r="B121" s="54" t="s">
        <v>471</v>
      </c>
      <c r="C121" s="54" t="s">
        <v>472</v>
      </c>
      <c r="D121" s="54" t="s">
        <v>73</v>
      </c>
      <c r="E121" s="54" t="s">
        <v>337</v>
      </c>
      <c r="F121" s="54" t="s">
        <v>420</v>
      </c>
      <c r="G121" s="54" t="s">
        <v>421</v>
      </c>
      <c r="H121" s="54">
        <v>66.5</v>
      </c>
      <c r="I121" s="58"/>
      <c r="J121" s="58">
        <f t="shared" si="2"/>
        <v>66.5</v>
      </c>
      <c r="K121" s="58">
        <v>18</v>
      </c>
      <c r="L121" t="str">
        <f t="shared" si="3"/>
        <v>乡镇初中乡镇初中英语教师</v>
      </c>
      <c r="M121">
        <f>IF(ISERROR(VLOOKUP(B121&amp;C121,#REF!,1,FALSE)),0,1)</f>
        <v>0</v>
      </c>
    </row>
    <row r="122" spans="1:13" ht="14.25">
      <c r="A122" s="54" t="s">
        <v>473</v>
      </c>
      <c r="B122" s="54" t="s">
        <v>474</v>
      </c>
      <c r="C122" s="54" t="s">
        <v>475</v>
      </c>
      <c r="D122" s="54" t="s">
        <v>73</v>
      </c>
      <c r="E122" s="54" t="s">
        <v>337</v>
      </c>
      <c r="F122" s="54" t="s">
        <v>420</v>
      </c>
      <c r="G122" s="54" t="s">
        <v>421</v>
      </c>
      <c r="H122" s="54">
        <v>65.5</v>
      </c>
      <c r="I122" s="58"/>
      <c r="J122" s="58">
        <f t="shared" si="2"/>
        <v>65.5</v>
      </c>
      <c r="K122" s="58">
        <v>19</v>
      </c>
      <c r="L122" t="str">
        <f t="shared" si="3"/>
        <v>乡镇初中乡镇初中英语教师</v>
      </c>
      <c r="M122">
        <f>IF(ISERROR(VLOOKUP(B122&amp;C122,#REF!,1,FALSE)),0,1)</f>
        <v>0</v>
      </c>
    </row>
    <row r="123" spans="1:14" s="51" customFormat="1" ht="20.25">
      <c r="A123" s="62" t="s">
        <v>476</v>
      </c>
      <c r="B123" s="62" t="s">
        <v>477</v>
      </c>
      <c r="C123" s="62" t="s">
        <v>478</v>
      </c>
      <c r="D123" s="62" t="s">
        <v>73</v>
      </c>
      <c r="E123" s="62" t="s">
        <v>337</v>
      </c>
      <c r="F123" s="62" t="s">
        <v>420</v>
      </c>
      <c r="G123" s="62" t="s">
        <v>421</v>
      </c>
      <c r="H123" s="62">
        <v>65</v>
      </c>
      <c r="I123" s="64"/>
      <c r="J123" s="64">
        <f t="shared" si="2"/>
        <v>65</v>
      </c>
      <c r="K123" s="64">
        <v>20</v>
      </c>
      <c r="L123" s="51" t="str">
        <f t="shared" si="3"/>
        <v>乡镇初中乡镇初中英语教师</v>
      </c>
      <c r="M123">
        <f>IF(ISERROR(VLOOKUP(B123&amp;C123,#REF!,1,FALSE)),0,1)</f>
        <v>0</v>
      </c>
      <c r="N123" s="65" t="str">
        <f>IF(M123=0,VLOOKUP(C123,'电话'!B:D,3,FALSE),"")</f>
        <v>13198199892，13696217095</v>
      </c>
    </row>
    <row r="124" spans="1:13" ht="14.25">
      <c r="A124" s="54" t="s">
        <v>479</v>
      </c>
      <c r="B124" s="54" t="s">
        <v>480</v>
      </c>
      <c r="C124" s="54" t="s">
        <v>481</v>
      </c>
      <c r="D124" s="54" t="s">
        <v>73</v>
      </c>
      <c r="E124" s="54" t="s">
        <v>337</v>
      </c>
      <c r="F124" s="54" t="s">
        <v>420</v>
      </c>
      <c r="G124" s="54" t="s">
        <v>421</v>
      </c>
      <c r="H124" s="54">
        <v>65</v>
      </c>
      <c r="I124" s="58"/>
      <c r="J124" s="58">
        <f t="shared" si="2"/>
        <v>65</v>
      </c>
      <c r="K124" s="58">
        <v>20</v>
      </c>
      <c r="L124" t="str">
        <f t="shared" si="3"/>
        <v>乡镇初中乡镇初中英语教师</v>
      </c>
      <c r="M124">
        <f>IF(ISERROR(VLOOKUP(B124&amp;C124,#REF!,1,FALSE)),0,1)</f>
        <v>0</v>
      </c>
    </row>
    <row r="125" spans="1:13" ht="14.25">
      <c r="A125" s="54" t="s">
        <v>482</v>
      </c>
      <c r="B125" s="54" t="s">
        <v>483</v>
      </c>
      <c r="C125" s="54" t="s">
        <v>484</v>
      </c>
      <c r="D125" s="54" t="s">
        <v>86</v>
      </c>
      <c r="E125" s="54" t="s">
        <v>337</v>
      </c>
      <c r="F125" s="54" t="s">
        <v>485</v>
      </c>
      <c r="G125" s="54" t="s">
        <v>486</v>
      </c>
      <c r="H125" s="54">
        <v>72.5</v>
      </c>
      <c r="I125" s="58"/>
      <c r="J125" s="58">
        <f t="shared" si="2"/>
        <v>72.5</v>
      </c>
      <c r="K125" s="58">
        <v>1</v>
      </c>
      <c r="L125" t="str">
        <f t="shared" si="3"/>
        <v>乡镇初中乡镇初中物理教师</v>
      </c>
      <c r="M125">
        <f>IF(ISERROR(VLOOKUP(B125&amp;C125,#REF!,1,FALSE)),0,1)</f>
        <v>0</v>
      </c>
    </row>
    <row r="126" spans="1:13" ht="14.25">
      <c r="A126" s="54" t="s">
        <v>487</v>
      </c>
      <c r="B126" s="54" t="s">
        <v>488</v>
      </c>
      <c r="C126" s="54" t="s">
        <v>489</v>
      </c>
      <c r="D126" s="54" t="s">
        <v>73</v>
      </c>
      <c r="E126" s="54" t="s">
        <v>337</v>
      </c>
      <c r="F126" s="54" t="s">
        <v>485</v>
      </c>
      <c r="G126" s="54" t="s">
        <v>486</v>
      </c>
      <c r="H126" s="54">
        <v>65.5</v>
      </c>
      <c r="I126" s="58"/>
      <c r="J126" s="58">
        <f t="shared" si="2"/>
        <v>65.5</v>
      </c>
      <c r="K126" s="58">
        <v>2</v>
      </c>
      <c r="L126" t="str">
        <f t="shared" si="3"/>
        <v>乡镇初中乡镇初中物理教师</v>
      </c>
      <c r="M126">
        <f>IF(ISERROR(VLOOKUP(B126&amp;C126,#REF!,1,FALSE)),0,1)</f>
        <v>0</v>
      </c>
    </row>
    <row r="127" spans="1:13" ht="14.25">
      <c r="A127" s="54" t="s">
        <v>490</v>
      </c>
      <c r="B127" s="54" t="s">
        <v>491</v>
      </c>
      <c r="C127" s="54" t="s">
        <v>492</v>
      </c>
      <c r="D127" s="54" t="s">
        <v>73</v>
      </c>
      <c r="E127" s="54" t="s">
        <v>337</v>
      </c>
      <c r="F127" s="54" t="s">
        <v>485</v>
      </c>
      <c r="G127" s="54" t="s">
        <v>486</v>
      </c>
      <c r="H127" s="54">
        <v>59</v>
      </c>
      <c r="I127" s="58"/>
      <c r="J127" s="58">
        <f t="shared" si="2"/>
        <v>59</v>
      </c>
      <c r="K127" s="58">
        <v>3</v>
      </c>
      <c r="L127" t="str">
        <f t="shared" si="3"/>
        <v>乡镇初中乡镇初中物理教师</v>
      </c>
      <c r="M127">
        <f>IF(ISERROR(VLOOKUP(B127&amp;C127,#REF!,1,FALSE)),0,1)</f>
        <v>0</v>
      </c>
    </row>
    <row r="128" spans="1:14" ht="20.25">
      <c r="A128" s="35" t="s">
        <v>493</v>
      </c>
      <c r="B128" s="35" t="s">
        <v>494</v>
      </c>
      <c r="C128" s="35" t="s">
        <v>495</v>
      </c>
      <c r="D128" s="35" t="s">
        <v>73</v>
      </c>
      <c r="E128" s="35" t="s">
        <v>337</v>
      </c>
      <c r="F128" s="35" t="s">
        <v>485</v>
      </c>
      <c r="G128" s="35" t="s">
        <v>486</v>
      </c>
      <c r="H128" s="35">
        <v>55.5</v>
      </c>
      <c r="I128" s="61"/>
      <c r="J128" s="61">
        <f t="shared" si="2"/>
        <v>55.5</v>
      </c>
      <c r="K128" s="61">
        <v>4</v>
      </c>
      <c r="L128" s="28" t="str">
        <f t="shared" si="3"/>
        <v>乡镇初中乡镇初中物理教师</v>
      </c>
      <c r="M128">
        <f>IF(ISERROR(VLOOKUP(B128&amp;C128,#REF!,1,FALSE)),0,1)</f>
        <v>0</v>
      </c>
      <c r="N128" s="52" t="str">
        <f>IF(M128=0,VLOOKUP(C128,'电话'!B:D,3,FALSE),"")</f>
        <v>13551854805，18281699816</v>
      </c>
    </row>
    <row r="129" spans="1:14" ht="20.25">
      <c r="A129" s="35" t="s">
        <v>496</v>
      </c>
      <c r="B129" s="35" t="s">
        <v>497</v>
      </c>
      <c r="C129" s="35" t="s">
        <v>498</v>
      </c>
      <c r="D129" s="35" t="s">
        <v>86</v>
      </c>
      <c r="E129" s="35" t="s">
        <v>337</v>
      </c>
      <c r="F129" s="35" t="s">
        <v>485</v>
      </c>
      <c r="G129" s="35" t="s">
        <v>486</v>
      </c>
      <c r="H129" s="35">
        <v>50</v>
      </c>
      <c r="I129" s="61"/>
      <c r="J129" s="61">
        <f t="shared" si="2"/>
        <v>50</v>
      </c>
      <c r="K129" s="61">
        <v>5</v>
      </c>
      <c r="L129" s="28" t="str">
        <f t="shared" si="3"/>
        <v>乡镇初中乡镇初中物理教师</v>
      </c>
      <c r="M129">
        <f>IF(ISERROR(VLOOKUP(B129&amp;C129,#REF!,1,FALSE)),0,1)</f>
        <v>0</v>
      </c>
      <c r="N129" s="52" t="str">
        <f>IF(M129=0,VLOOKUP(C129,'电话'!B:D,3,FALSE),"")</f>
        <v>18282742013，18282109524</v>
      </c>
    </row>
    <row r="130" spans="1:13" ht="14.25">
      <c r="A130" s="54" t="s">
        <v>499</v>
      </c>
      <c r="B130" s="54" t="s">
        <v>500</v>
      </c>
      <c r="C130" s="54" t="s">
        <v>501</v>
      </c>
      <c r="D130" s="54" t="s">
        <v>73</v>
      </c>
      <c r="E130" s="54" t="s">
        <v>337</v>
      </c>
      <c r="F130" s="54" t="s">
        <v>502</v>
      </c>
      <c r="G130" s="54" t="s">
        <v>503</v>
      </c>
      <c r="H130" s="54">
        <v>78.5</v>
      </c>
      <c r="I130" s="58"/>
      <c r="J130" s="58">
        <f t="shared" si="2"/>
        <v>78.5</v>
      </c>
      <c r="K130" s="58">
        <v>1</v>
      </c>
      <c r="L130" t="str">
        <f t="shared" si="3"/>
        <v>乡镇初中乡镇初中化学教师</v>
      </c>
      <c r="M130">
        <f>IF(ISERROR(VLOOKUP(B130&amp;C130,#REF!,1,FALSE)),0,1)</f>
        <v>0</v>
      </c>
    </row>
    <row r="131" spans="1:13" ht="14.25">
      <c r="A131" s="54" t="s">
        <v>504</v>
      </c>
      <c r="B131" s="54" t="s">
        <v>505</v>
      </c>
      <c r="C131" s="54" t="s">
        <v>506</v>
      </c>
      <c r="D131" s="54" t="s">
        <v>73</v>
      </c>
      <c r="E131" s="54" t="s">
        <v>337</v>
      </c>
      <c r="F131" s="54" t="s">
        <v>502</v>
      </c>
      <c r="G131" s="54" t="s">
        <v>503</v>
      </c>
      <c r="H131" s="54">
        <v>75.5</v>
      </c>
      <c r="I131" s="58"/>
      <c r="J131" s="58">
        <f aca="true" t="shared" si="4" ref="J131:J194">H131+I131</f>
        <v>75.5</v>
      </c>
      <c r="K131" s="58">
        <v>2</v>
      </c>
      <c r="L131" t="str">
        <f t="shared" si="3"/>
        <v>乡镇初中乡镇初中化学教师</v>
      </c>
      <c r="M131">
        <f>IF(ISERROR(VLOOKUP(B131&amp;C131,#REF!,1,FALSE)),0,1)</f>
        <v>0</v>
      </c>
    </row>
    <row r="132" spans="1:13" ht="14.25">
      <c r="A132" s="54" t="s">
        <v>507</v>
      </c>
      <c r="B132" s="54" t="s">
        <v>508</v>
      </c>
      <c r="C132" s="54" t="s">
        <v>509</v>
      </c>
      <c r="D132" s="54" t="s">
        <v>86</v>
      </c>
      <c r="E132" s="54" t="s">
        <v>337</v>
      </c>
      <c r="F132" s="54" t="s">
        <v>502</v>
      </c>
      <c r="G132" s="54" t="s">
        <v>503</v>
      </c>
      <c r="H132" s="54">
        <v>68.5</v>
      </c>
      <c r="I132" s="58"/>
      <c r="J132" s="58">
        <f t="shared" si="4"/>
        <v>68.5</v>
      </c>
      <c r="K132" s="58">
        <v>3</v>
      </c>
      <c r="L132" t="str">
        <f aca="true" t="shared" si="5" ref="L132:L195">E132&amp;F132</f>
        <v>乡镇初中乡镇初中化学教师</v>
      </c>
      <c r="M132">
        <f>IF(ISERROR(VLOOKUP(B132&amp;C132,#REF!,1,FALSE)),0,1)</f>
        <v>0</v>
      </c>
    </row>
    <row r="133" spans="1:13" ht="14.25">
      <c r="A133" s="54" t="s">
        <v>510</v>
      </c>
      <c r="B133" s="54" t="s">
        <v>511</v>
      </c>
      <c r="C133" s="54" t="s">
        <v>512</v>
      </c>
      <c r="D133" s="54" t="s">
        <v>73</v>
      </c>
      <c r="E133" s="54" t="s">
        <v>337</v>
      </c>
      <c r="F133" s="54" t="s">
        <v>502</v>
      </c>
      <c r="G133" s="54" t="s">
        <v>503</v>
      </c>
      <c r="H133" s="54">
        <v>68</v>
      </c>
      <c r="I133" s="58"/>
      <c r="J133" s="58">
        <f t="shared" si="4"/>
        <v>68</v>
      </c>
      <c r="K133" s="58">
        <v>4</v>
      </c>
      <c r="L133" t="str">
        <f t="shared" si="5"/>
        <v>乡镇初中乡镇初中化学教师</v>
      </c>
      <c r="M133">
        <f>IF(ISERROR(VLOOKUP(B133&amp;C133,#REF!,1,FALSE)),0,1)</f>
        <v>0</v>
      </c>
    </row>
    <row r="134" spans="1:13" ht="14.25">
      <c r="A134" s="54" t="s">
        <v>513</v>
      </c>
      <c r="B134" s="54" t="s">
        <v>514</v>
      </c>
      <c r="C134" s="54" t="s">
        <v>515</v>
      </c>
      <c r="D134" s="54" t="s">
        <v>73</v>
      </c>
      <c r="E134" s="54" t="s">
        <v>337</v>
      </c>
      <c r="F134" s="54" t="s">
        <v>502</v>
      </c>
      <c r="G134" s="54" t="s">
        <v>503</v>
      </c>
      <c r="H134" s="54">
        <v>67</v>
      </c>
      <c r="I134" s="58"/>
      <c r="J134" s="58">
        <f t="shared" si="4"/>
        <v>67</v>
      </c>
      <c r="K134" s="58">
        <v>5</v>
      </c>
      <c r="L134" t="str">
        <f t="shared" si="5"/>
        <v>乡镇初中乡镇初中化学教师</v>
      </c>
      <c r="M134">
        <f>IF(ISERROR(VLOOKUP(B134&amp;C134,#REF!,1,FALSE)),0,1)</f>
        <v>0</v>
      </c>
    </row>
    <row r="135" spans="1:14" ht="20.25">
      <c r="A135" s="54" t="s">
        <v>516</v>
      </c>
      <c r="B135" s="54" t="s">
        <v>517</v>
      </c>
      <c r="C135" s="54" t="s">
        <v>518</v>
      </c>
      <c r="D135" s="54" t="s">
        <v>86</v>
      </c>
      <c r="E135" s="54" t="s">
        <v>337</v>
      </c>
      <c r="F135" s="54" t="s">
        <v>502</v>
      </c>
      <c r="G135" s="54" t="s">
        <v>503</v>
      </c>
      <c r="H135" s="54">
        <v>61</v>
      </c>
      <c r="I135" s="58"/>
      <c r="J135" s="58">
        <f t="shared" si="4"/>
        <v>61</v>
      </c>
      <c r="K135" s="58">
        <v>6</v>
      </c>
      <c r="L135" t="str">
        <f t="shared" si="5"/>
        <v>乡镇初中乡镇初中化学教师</v>
      </c>
      <c r="M135">
        <f>IF(ISERROR(VLOOKUP(B135&amp;C135,#REF!,1,FALSE)),0,1)</f>
        <v>0</v>
      </c>
      <c r="N135" s="63" t="str">
        <f>IF(M135=0,VLOOKUP(C135,'电话'!B:D,3,FALSE),"")</f>
        <v>18282973817，18784701236</v>
      </c>
    </row>
    <row r="136" spans="1:13" ht="14.25">
      <c r="A136" s="54" t="s">
        <v>519</v>
      </c>
      <c r="B136" s="54" t="s">
        <v>520</v>
      </c>
      <c r="C136" s="54" t="s">
        <v>521</v>
      </c>
      <c r="D136" s="54" t="s">
        <v>73</v>
      </c>
      <c r="E136" s="54" t="s">
        <v>337</v>
      </c>
      <c r="F136" s="54" t="s">
        <v>522</v>
      </c>
      <c r="G136" s="54" t="s">
        <v>523</v>
      </c>
      <c r="H136" s="54">
        <v>74</v>
      </c>
      <c r="I136" s="58"/>
      <c r="J136" s="58">
        <f t="shared" si="4"/>
        <v>74</v>
      </c>
      <c r="K136" s="58">
        <v>1</v>
      </c>
      <c r="L136" t="str">
        <f t="shared" si="5"/>
        <v>乡镇初中乡镇初中生物教师</v>
      </c>
      <c r="M136">
        <f>IF(ISERROR(VLOOKUP(B136&amp;C136,#REF!,1,FALSE)),0,1)</f>
        <v>0</v>
      </c>
    </row>
    <row r="137" spans="1:13" ht="14.25">
      <c r="A137" s="54" t="s">
        <v>524</v>
      </c>
      <c r="B137" s="54" t="s">
        <v>525</v>
      </c>
      <c r="C137" s="54" t="s">
        <v>526</v>
      </c>
      <c r="D137" s="54" t="s">
        <v>73</v>
      </c>
      <c r="E137" s="54" t="s">
        <v>337</v>
      </c>
      <c r="F137" s="54" t="s">
        <v>522</v>
      </c>
      <c r="G137" s="54" t="s">
        <v>523</v>
      </c>
      <c r="H137" s="54">
        <v>70.5</v>
      </c>
      <c r="I137" s="58"/>
      <c r="J137" s="58">
        <f t="shared" si="4"/>
        <v>70.5</v>
      </c>
      <c r="K137" s="58">
        <v>2</v>
      </c>
      <c r="L137" t="str">
        <f t="shared" si="5"/>
        <v>乡镇初中乡镇初中生物教师</v>
      </c>
      <c r="M137">
        <f>IF(ISERROR(VLOOKUP(B137&amp;C137,#REF!,1,FALSE)),0,1)</f>
        <v>0</v>
      </c>
    </row>
    <row r="138" spans="1:13" ht="14.25">
      <c r="A138" s="54" t="s">
        <v>527</v>
      </c>
      <c r="B138" s="54" t="s">
        <v>528</v>
      </c>
      <c r="C138" s="54" t="s">
        <v>529</v>
      </c>
      <c r="D138" s="54" t="s">
        <v>86</v>
      </c>
      <c r="E138" s="54" t="s">
        <v>337</v>
      </c>
      <c r="F138" s="54" t="s">
        <v>522</v>
      </c>
      <c r="G138" s="54" t="s">
        <v>523</v>
      </c>
      <c r="H138" s="54">
        <v>70.5</v>
      </c>
      <c r="I138" s="58"/>
      <c r="J138" s="58">
        <f t="shared" si="4"/>
        <v>70.5</v>
      </c>
      <c r="K138" s="58">
        <v>2</v>
      </c>
      <c r="L138" t="str">
        <f t="shared" si="5"/>
        <v>乡镇初中乡镇初中生物教师</v>
      </c>
      <c r="M138">
        <f>IF(ISERROR(VLOOKUP(B138&amp;C138,#REF!,1,FALSE)),0,1)</f>
        <v>0</v>
      </c>
    </row>
    <row r="139" spans="1:13" ht="14.25">
      <c r="A139" s="54" t="s">
        <v>530</v>
      </c>
      <c r="B139" s="54" t="s">
        <v>531</v>
      </c>
      <c r="C139" s="54" t="s">
        <v>532</v>
      </c>
      <c r="D139" s="54" t="s">
        <v>86</v>
      </c>
      <c r="E139" s="54" t="s">
        <v>337</v>
      </c>
      <c r="F139" s="54" t="s">
        <v>522</v>
      </c>
      <c r="G139" s="54" t="s">
        <v>523</v>
      </c>
      <c r="H139" s="54">
        <v>70.5</v>
      </c>
      <c r="I139" s="58"/>
      <c r="J139" s="58">
        <f t="shared" si="4"/>
        <v>70.5</v>
      </c>
      <c r="K139" s="58">
        <v>2</v>
      </c>
      <c r="L139" t="str">
        <f t="shared" si="5"/>
        <v>乡镇初中乡镇初中生物教师</v>
      </c>
      <c r="M139">
        <f>IF(ISERROR(VLOOKUP(B139&amp;C139,#REF!,1,FALSE)),0,1)</f>
        <v>0</v>
      </c>
    </row>
    <row r="140" spans="1:13" ht="14.25">
      <c r="A140" s="54" t="s">
        <v>533</v>
      </c>
      <c r="B140" s="54" t="s">
        <v>534</v>
      </c>
      <c r="C140" s="54" t="s">
        <v>535</v>
      </c>
      <c r="D140" s="54" t="s">
        <v>73</v>
      </c>
      <c r="E140" s="54" t="s">
        <v>337</v>
      </c>
      <c r="F140" s="54" t="s">
        <v>522</v>
      </c>
      <c r="G140" s="54" t="s">
        <v>523</v>
      </c>
      <c r="H140" s="54">
        <v>70</v>
      </c>
      <c r="I140" s="58"/>
      <c r="J140" s="58">
        <f t="shared" si="4"/>
        <v>70</v>
      </c>
      <c r="K140" s="58">
        <v>5</v>
      </c>
      <c r="L140" t="str">
        <f t="shared" si="5"/>
        <v>乡镇初中乡镇初中生物教师</v>
      </c>
      <c r="M140">
        <f>IF(ISERROR(VLOOKUP(B140&amp;C140,#REF!,1,FALSE)),0,1)</f>
        <v>0</v>
      </c>
    </row>
    <row r="141" spans="1:13" ht="14.25">
      <c r="A141" s="54" t="s">
        <v>536</v>
      </c>
      <c r="B141" s="54" t="s">
        <v>537</v>
      </c>
      <c r="C141" s="54" t="s">
        <v>538</v>
      </c>
      <c r="D141" s="54" t="s">
        <v>86</v>
      </c>
      <c r="E141" s="54" t="s">
        <v>337</v>
      </c>
      <c r="F141" s="54" t="s">
        <v>522</v>
      </c>
      <c r="G141" s="54" t="s">
        <v>523</v>
      </c>
      <c r="H141" s="54">
        <v>68.5</v>
      </c>
      <c r="I141" s="58"/>
      <c r="J141" s="58">
        <f t="shared" si="4"/>
        <v>68.5</v>
      </c>
      <c r="K141" s="58">
        <v>6</v>
      </c>
      <c r="L141" t="str">
        <f t="shared" si="5"/>
        <v>乡镇初中乡镇初中生物教师</v>
      </c>
      <c r="M141">
        <f>IF(ISERROR(VLOOKUP(B141&amp;C141,#REF!,1,FALSE)),0,1)</f>
        <v>0</v>
      </c>
    </row>
    <row r="142" spans="1:13" ht="14.25">
      <c r="A142" s="54" t="s">
        <v>539</v>
      </c>
      <c r="B142" s="54" t="s">
        <v>540</v>
      </c>
      <c r="C142" s="54" t="s">
        <v>541</v>
      </c>
      <c r="D142" s="54" t="s">
        <v>73</v>
      </c>
      <c r="E142" s="54" t="s">
        <v>337</v>
      </c>
      <c r="F142" s="54" t="s">
        <v>522</v>
      </c>
      <c r="G142" s="54" t="s">
        <v>523</v>
      </c>
      <c r="H142" s="54">
        <v>67</v>
      </c>
      <c r="I142" s="58"/>
      <c r="J142" s="58">
        <f t="shared" si="4"/>
        <v>67</v>
      </c>
      <c r="K142" s="58">
        <v>7</v>
      </c>
      <c r="L142" t="str">
        <f t="shared" si="5"/>
        <v>乡镇初中乡镇初中生物教师</v>
      </c>
      <c r="M142">
        <f>IF(ISERROR(VLOOKUP(B142&amp;C142,#REF!,1,FALSE)),0,1)</f>
        <v>0</v>
      </c>
    </row>
    <row r="143" spans="1:13" ht="14.25">
      <c r="A143" s="54" t="s">
        <v>542</v>
      </c>
      <c r="B143" s="54" t="s">
        <v>543</v>
      </c>
      <c r="C143" s="54" t="s">
        <v>544</v>
      </c>
      <c r="D143" s="54" t="s">
        <v>73</v>
      </c>
      <c r="E143" s="54" t="s">
        <v>337</v>
      </c>
      <c r="F143" s="54" t="s">
        <v>522</v>
      </c>
      <c r="G143" s="54" t="s">
        <v>523</v>
      </c>
      <c r="H143" s="54">
        <v>66</v>
      </c>
      <c r="I143" s="58"/>
      <c r="J143" s="58">
        <f t="shared" si="4"/>
        <v>66</v>
      </c>
      <c r="K143" s="58">
        <v>8</v>
      </c>
      <c r="L143" t="str">
        <f t="shared" si="5"/>
        <v>乡镇初中乡镇初中生物教师</v>
      </c>
      <c r="M143">
        <f>IF(ISERROR(VLOOKUP(B143&amp;C143,#REF!,1,FALSE)),0,1)</f>
        <v>0</v>
      </c>
    </row>
    <row r="144" spans="1:13" ht="14.25">
      <c r="A144" s="54" t="s">
        <v>545</v>
      </c>
      <c r="B144" s="54" t="s">
        <v>546</v>
      </c>
      <c r="C144" s="54" t="s">
        <v>547</v>
      </c>
      <c r="D144" s="54" t="s">
        <v>73</v>
      </c>
      <c r="E144" s="54" t="s">
        <v>337</v>
      </c>
      <c r="F144" s="54" t="s">
        <v>522</v>
      </c>
      <c r="G144" s="54" t="s">
        <v>523</v>
      </c>
      <c r="H144" s="54">
        <v>66</v>
      </c>
      <c r="I144" s="58"/>
      <c r="J144" s="58">
        <f t="shared" si="4"/>
        <v>66</v>
      </c>
      <c r="K144" s="58">
        <v>8</v>
      </c>
      <c r="L144" t="str">
        <f t="shared" si="5"/>
        <v>乡镇初中乡镇初中生物教师</v>
      </c>
      <c r="M144">
        <f>IF(ISERROR(VLOOKUP(B144&amp;C144,#REF!,1,FALSE)),0,1)</f>
        <v>0</v>
      </c>
    </row>
    <row r="145" spans="1:14" ht="20.25">
      <c r="A145" s="35" t="s">
        <v>548</v>
      </c>
      <c r="B145" s="35" t="s">
        <v>549</v>
      </c>
      <c r="C145" s="35" t="s">
        <v>550</v>
      </c>
      <c r="D145" s="35" t="s">
        <v>86</v>
      </c>
      <c r="E145" s="35" t="s">
        <v>337</v>
      </c>
      <c r="F145" s="35" t="s">
        <v>551</v>
      </c>
      <c r="G145" s="35" t="s">
        <v>552</v>
      </c>
      <c r="H145" s="35">
        <v>52.5</v>
      </c>
      <c r="I145" s="61"/>
      <c r="J145" s="61">
        <f t="shared" si="4"/>
        <v>52.5</v>
      </c>
      <c r="K145" s="61">
        <v>1</v>
      </c>
      <c r="L145" s="28" t="str">
        <f t="shared" si="5"/>
        <v>乡镇初中乡镇初中政治教师</v>
      </c>
      <c r="M145">
        <f>IF(ISERROR(VLOOKUP(B145&amp;C145,#REF!,1,FALSE)),0,1)</f>
        <v>0</v>
      </c>
      <c r="N145" s="52" t="str">
        <f>IF(M145=0,VLOOKUP(C145,'电话'!B:D,3,FALSE),"")</f>
        <v>15828926183，15808259951</v>
      </c>
    </row>
    <row r="146" spans="1:13" ht="14.25">
      <c r="A146" s="54" t="s">
        <v>553</v>
      </c>
      <c r="B146" s="54" t="s">
        <v>554</v>
      </c>
      <c r="C146" s="54" t="s">
        <v>555</v>
      </c>
      <c r="D146" s="54" t="s">
        <v>73</v>
      </c>
      <c r="E146" s="54" t="s">
        <v>337</v>
      </c>
      <c r="F146" s="54" t="s">
        <v>551</v>
      </c>
      <c r="G146" s="54" t="s">
        <v>552</v>
      </c>
      <c r="H146" s="54">
        <v>49</v>
      </c>
      <c r="I146" s="58"/>
      <c r="J146" s="58">
        <f t="shared" si="4"/>
        <v>49</v>
      </c>
      <c r="K146" s="58">
        <v>2</v>
      </c>
      <c r="L146" t="str">
        <f t="shared" si="5"/>
        <v>乡镇初中乡镇初中政治教师</v>
      </c>
      <c r="M146">
        <f>IF(ISERROR(VLOOKUP(B146&amp;C146,#REF!,1,FALSE)),0,1)</f>
        <v>0</v>
      </c>
    </row>
    <row r="147" spans="1:13" ht="14.25">
      <c r="A147" s="54" t="s">
        <v>556</v>
      </c>
      <c r="B147" s="54" t="s">
        <v>557</v>
      </c>
      <c r="C147" s="54" t="s">
        <v>558</v>
      </c>
      <c r="D147" s="54" t="s">
        <v>73</v>
      </c>
      <c r="E147" s="54" t="s">
        <v>337</v>
      </c>
      <c r="F147" s="54" t="s">
        <v>559</v>
      </c>
      <c r="G147" s="54" t="s">
        <v>560</v>
      </c>
      <c r="H147" s="54">
        <v>72</v>
      </c>
      <c r="I147" s="58"/>
      <c r="J147" s="58">
        <f t="shared" si="4"/>
        <v>72</v>
      </c>
      <c r="K147" s="58">
        <v>1</v>
      </c>
      <c r="L147" t="str">
        <f t="shared" si="5"/>
        <v>乡镇初中乡镇初中历史教师</v>
      </c>
      <c r="M147">
        <f>IF(ISERROR(VLOOKUP(B147&amp;C147,#REF!,1,FALSE)),0,1)</f>
        <v>0</v>
      </c>
    </row>
    <row r="148" spans="1:13" ht="14.25">
      <c r="A148" s="54" t="s">
        <v>561</v>
      </c>
      <c r="B148" s="54" t="s">
        <v>562</v>
      </c>
      <c r="C148" s="54" t="s">
        <v>563</v>
      </c>
      <c r="D148" s="54" t="s">
        <v>73</v>
      </c>
      <c r="E148" s="54" t="s">
        <v>337</v>
      </c>
      <c r="F148" s="54" t="s">
        <v>559</v>
      </c>
      <c r="G148" s="54" t="s">
        <v>560</v>
      </c>
      <c r="H148" s="54">
        <v>61</v>
      </c>
      <c r="I148" s="58"/>
      <c r="J148" s="58">
        <f t="shared" si="4"/>
        <v>61</v>
      </c>
      <c r="K148" s="58">
        <v>2</v>
      </c>
      <c r="L148" t="str">
        <f t="shared" si="5"/>
        <v>乡镇初中乡镇初中历史教师</v>
      </c>
      <c r="M148">
        <f>IF(ISERROR(VLOOKUP(B148&amp;C148,#REF!,1,FALSE)),0,1)</f>
        <v>0</v>
      </c>
    </row>
    <row r="149" spans="1:13" ht="14.25">
      <c r="A149" s="54" t="s">
        <v>564</v>
      </c>
      <c r="B149" s="54" t="s">
        <v>198</v>
      </c>
      <c r="C149" s="54" t="s">
        <v>565</v>
      </c>
      <c r="D149" s="54" t="s">
        <v>73</v>
      </c>
      <c r="E149" s="54" t="s">
        <v>337</v>
      </c>
      <c r="F149" s="54" t="s">
        <v>566</v>
      </c>
      <c r="G149" s="54" t="s">
        <v>567</v>
      </c>
      <c r="H149" s="54">
        <v>76</v>
      </c>
      <c r="I149" s="58"/>
      <c r="J149" s="58">
        <f t="shared" si="4"/>
        <v>76</v>
      </c>
      <c r="K149" s="58">
        <v>1</v>
      </c>
      <c r="L149" t="str">
        <f t="shared" si="5"/>
        <v>乡镇初中乡镇初中地理教师</v>
      </c>
      <c r="M149">
        <f>IF(ISERROR(VLOOKUP(B149&amp;C149,#REF!,1,FALSE)),0,1)</f>
        <v>0</v>
      </c>
    </row>
    <row r="150" spans="1:13" ht="14.25">
      <c r="A150" s="54" t="s">
        <v>568</v>
      </c>
      <c r="B150" s="54" t="s">
        <v>569</v>
      </c>
      <c r="C150" s="54" t="s">
        <v>570</v>
      </c>
      <c r="D150" s="54" t="s">
        <v>73</v>
      </c>
      <c r="E150" s="54" t="s">
        <v>337</v>
      </c>
      <c r="F150" s="54" t="s">
        <v>566</v>
      </c>
      <c r="G150" s="54" t="s">
        <v>567</v>
      </c>
      <c r="H150" s="54">
        <v>66.5</v>
      </c>
      <c r="I150" s="58"/>
      <c r="J150" s="58">
        <f t="shared" si="4"/>
        <v>66.5</v>
      </c>
      <c r="K150" s="58">
        <v>2</v>
      </c>
      <c r="L150" t="str">
        <f t="shared" si="5"/>
        <v>乡镇初中乡镇初中地理教师</v>
      </c>
      <c r="M150">
        <f>IF(ISERROR(VLOOKUP(B150&amp;C150,#REF!,1,FALSE)),0,1)</f>
        <v>0</v>
      </c>
    </row>
    <row r="151" spans="1:13" ht="14.25">
      <c r="A151" s="54" t="s">
        <v>571</v>
      </c>
      <c r="B151" s="54" t="s">
        <v>572</v>
      </c>
      <c r="C151" s="54" t="s">
        <v>573</v>
      </c>
      <c r="D151" s="54" t="s">
        <v>73</v>
      </c>
      <c r="E151" s="54" t="s">
        <v>337</v>
      </c>
      <c r="F151" s="54" t="s">
        <v>566</v>
      </c>
      <c r="G151" s="54" t="s">
        <v>567</v>
      </c>
      <c r="H151" s="54">
        <v>61</v>
      </c>
      <c r="I151" s="58">
        <v>2</v>
      </c>
      <c r="J151" s="58">
        <f t="shared" si="4"/>
        <v>63</v>
      </c>
      <c r="K151" s="58">
        <v>3</v>
      </c>
      <c r="L151" t="str">
        <f t="shared" si="5"/>
        <v>乡镇初中乡镇初中地理教师</v>
      </c>
      <c r="M151">
        <f>IF(ISERROR(VLOOKUP(B151&amp;C151,#REF!,1,FALSE)),0,1)</f>
        <v>0</v>
      </c>
    </row>
    <row r="152" spans="1:13" ht="14.25">
      <c r="A152" s="54" t="s">
        <v>574</v>
      </c>
      <c r="B152" s="54" t="s">
        <v>575</v>
      </c>
      <c r="C152" s="54" t="s">
        <v>576</v>
      </c>
      <c r="D152" s="54" t="s">
        <v>73</v>
      </c>
      <c r="E152" s="54" t="s">
        <v>337</v>
      </c>
      <c r="F152" s="54" t="s">
        <v>566</v>
      </c>
      <c r="G152" s="54" t="s">
        <v>567</v>
      </c>
      <c r="H152" s="54">
        <v>62</v>
      </c>
      <c r="I152" s="58"/>
      <c r="J152" s="58">
        <f t="shared" si="4"/>
        <v>62</v>
      </c>
      <c r="K152" s="58">
        <v>4</v>
      </c>
      <c r="L152" t="str">
        <f t="shared" si="5"/>
        <v>乡镇初中乡镇初中地理教师</v>
      </c>
      <c r="M152">
        <f>IF(ISERROR(VLOOKUP(B152&amp;C152,#REF!,1,FALSE)),0,1)</f>
        <v>0</v>
      </c>
    </row>
    <row r="153" spans="1:14" ht="20.25">
      <c r="A153" s="35" t="s">
        <v>577</v>
      </c>
      <c r="B153" s="35" t="s">
        <v>578</v>
      </c>
      <c r="C153" s="35" t="s">
        <v>579</v>
      </c>
      <c r="D153" s="35" t="s">
        <v>86</v>
      </c>
      <c r="E153" s="35" t="s">
        <v>337</v>
      </c>
      <c r="F153" s="35" t="s">
        <v>566</v>
      </c>
      <c r="G153" s="35" t="s">
        <v>567</v>
      </c>
      <c r="H153" s="35">
        <v>61</v>
      </c>
      <c r="I153" s="61"/>
      <c r="J153" s="61">
        <f t="shared" si="4"/>
        <v>61</v>
      </c>
      <c r="K153" s="61">
        <v>5</v>
      </c>
      <c r="L153" s="28" t="str">
        <f t="shared" si="5"/>
        <v>乡镇初中乡镇初中地理教师</v>
      </c>
      <c r="M153">
        <f>IF(ISERROR(VLOOKUP(B153&amp;C153,#REF!,1,FALSE)),0,1)</f>
        <v>0</v>
      </c>
      <c r="N153" s="52" t="str">
        <f>IF(M153=0,VLOOKUP(C153,'电话'!B:D,3,FALSE),"")</f>
        <v>15982403350，18384590913</v>
      </c>
    </row>
    <row r="154" spans="1:13" ht="14.25">
      <c r="A154" s="54" t="s">
        <v>580</v>
      </c>
      <c r="B154" s="54" t="s">
        <v>581</v>
      </c>
      <c r="C154" s="54" t="s">
        <v>582</v>
      </c>
      <c r="D154" s="54" t="s">
        <v>73</v>
      </c>
      <c r="E154" s="54" t="s">
        <v>337</v>
      </c>
      <c r="F154" s="54" t="s">
        <v>566</v>
      </c>
      <c r="G154" s="54" t="s">
        <v>567</v>
      </c>
      <c r="H154" s="54">
        <v>60.5</v>
      </c>
      <c r="I154" s="58"/>
      <c r="J154" s="58">
        <f t="shared" si="4"/>
        <v>60.5</v>
      </c>
      <c r="K154" s="58">
        <v>6</v>
      </c>
      <c r="L154" t="str">
        <f t="shared" si="5"/>
        <v>乡镇初中乡镇初中地理教师</v>
      </c>
      <c r="M154">
        <f>IF(ISERROR(VLOOKUP(B154&amp;C154,#REF!,1,FALSE)),0,1)</f>
        <v>0</v>
      </c>
    </row>
    <row r="155" spans="1:13" ht="14.25">
      <c r="A155" s="54" t="s">
        <v>583</v>
      </c>
      <c r="B155" s="54" t="s">
        <v>584</v>
      </c>
      <c r="C155" s="54" t="s">
        <v>585</v>
      </c>
      <c r="D155" s="54" t="s">
        <v>73</v>
      </c>
      <c r="E155" s="54" t="s">
        <v>337</v>
      </c>
      <c r="F155" s="54" t="s">
        <v>586</v>
      </c>
      <c r="G155" s="54" t="s">
        <v>587</v>
      </c>
      <c r="H155" s="54">
        <v>73.5</v>
      </c>
      <c r="I155" s="58"/>
      <c r="J155" s="58">
        <f t="shared" si="4"/>
        <v>73.5</v>
      </c>
      <c r="K155" s="58">
        <v>1</v>
      </c>
      <c r="L155" t="str">
        <f t="shared" si="5"/>
        <v>乡镇初中乡镇初中美术教师</v>
      </c>
      <c r="M155">
        <f>IF(ISERROR(VLOOKUP(B155&amp;C155,#REF!,1,FALSE)),0,1)</f>
        <v>0</v>
      </c>
    </row>
    <row r="156" spans="1:13" ht="14.25">
      <c r="A156" s="54" t="s">
        <v>588</v>
      </c>
      <c r="B156" s="54" t="s">
        <v>589</v>
      </c>
      <c r="C156" s="54" t="s">
        <v>590</v>
      </c>
      <c r="D156" s="54" t="s">
        <v>73</v>
      </c>
      <c r="E156" s="54" t="s">
        <v>337</v>
      </c>
      <c r="F156" s="54" t="s">
        <v>586</v>
      </c>
      <c r="G156" s="54" t="s">
        <v>587</v>
      </c>
      <c r="H156" s="54">
        <v>69.5</v>
      </c>
      <c r="I156" s="58"/>
      <c r="J156" s="58">
        <f t="shared" si="4"/>
        <v>69.5</v>
      </c>
      <c r="K156" s="58">
        <v>2</v>
      </c>
      <c r="L156" t="str">
        <f t="shared" si="5"/>
        <v>乡镇初中乡镇初中美术教师</v>
      </c>
      <c r="M156">
        <f>IF(ISERROR(VLOOKUP(B156&amp;C156,#REF!,1,FALSE)),0,1)</f>
        <v>0</v>
      </c>
    </row>
    <row r="157" spans="1:13" ht="14.25">
      <c r="A157" s="54" t="s">
        <v>591</v>
      </c>
      <c r="B157" s="54" t="s">
        <v>592</v>
      </c>
      <c r="C157" s="54" t="s">
        <v>593</v>
      </c>
      <c r="D157" s="54" t="s">
        <v>73</v>
      </c>
      <c r="E157" s="54" t="s">
        <v>337</v>
      </c>
      <c r="F157" s="54" t="s">
        <v>594</v>
      </c>
      <c r="G157" s="54" t="s">
        <v>595</v>
      </c>
      <c r="H157" s="54">
        <v>61</v>
      </c>
      <c r="I157" s="58"/>
      <c r="J157" s="58">
        <f t="shared" si="4"/>
        <v>61</v>
      </c>
      <c r="K157" s="58">
        <v>1</v>
      </c>
      <c r="L157" t="str">
        <f t="shared" si="5"/>
        <v>乡镇初中乡镇初中信息技术教师</v>
      </c>
      <c r="M157">
        <f>IF(ISERROR(VLOOKUP(B157&amp;C157,#REF!,1,FALSE)),0,1)</f>
        <v>0</v>
      </c>
    </row>
    <row r="158" spans="1:13" ht="14.25">
      <c r="A158" s="54" t="s">
        <v>596</v>
      </c>
      <c r="B158" s="54" t="s">
        <v>597</v>
      </c>
      <c r="C158" s="54" t="s">
        <v>598</v>
      </c>
      <c r="D158" s="54" t="s">
        <v>73</v>
      </c>
      <c r="E158" s="54" t="s">
        <v>599</v>
      </c>
      <c r="F158" s="54" t="s">
        <v>600</v>
      </c>
      <c r="G158" s="54" t="s">
        <v>601</v>
      </c>
      <c r="H158" s="54">
        <v>76</v>
      </c>
      <c r="I158" s="58"/>
      <c r="J158" s="58">
        <f t="shared" si="4"/>
        <v>76</v>
      </c>
      <c r="K158" s="58">
        <v>1</v>
      </c>
      <c r="L158" t="str">
        <f t="shared" si="5"/>
        <v>县城小学县城小学语文教师</v>
      </c>
      <c r="M158">
        <f>IF(ISERROR(VLOOKUP(B158&amp;C158,#REF!,1,FALSE)),0,1)</f>
        <v>0</v>
      </c>
    </row>
    <row r="159" spans="1:13" ht="14.25">
      <c r="A159" s="54" t="s">
        <v>602</v>
      </c>
      <c r="B159" s="54" t="s">
        <v>603</v>
      </c>
      <c r="C159" s="54" t="s">
        <v>604</v>
      </c>
      <c r="D159" s="54" t="s">
        <v>73</v>
      </c>
      <c r="E159" s="54" t="s">
        <v>599</v>
      </c>
      <c r="F159" s="54" t="s">
        <v>600</v>
      </c>
      <c r="G159" s="54" t="s">
        <v>601</v>
      </c>
      <c r="H159" s="54">
        <v>70</v>
      </c>
      <c r="I159" s="58"/>
      <c r="J159" s="58">
        <f t="shared" si="4"/>
        <v>70</v>
      </c>
      <c r="K159" s="58">
        <v>2</v>
      </c>
      <c r="L159" t="str">
        <f t="shared" si="5"/>
        <v>县城小学县城小学语文教师</v>
      </c>
      <c r="M159">
        <f>IF(ISERROR(VLOOKUP(B159&amp;C159,#REF!,1,FALSE)),0,1)</f>
        <v>0</v>
      </c>
    </row>
    <row r="160" spans="1:14" ht="20.25">
      <c r="A160" s="35" t="s">
        <v>605</v>
      </c>
      <c r="B160" s="35" t="s">
        <v>606</v>
      </c>
      <c r="C160" s="35" t="s">
        <v>607</v>
      </c>
      <c r="D160" s="35" t="s">
        <v>73</v>
      </c>
      <c r="E160" s="35" t="s">
        <v>599</v>
      </c>
      <c r="F160" s="35" t="s">
        <v>600</v>
      </c>
      <c r="G160" s="35" t="s">
        <v>601</v>
      </c>
      <c r="H160" s="35">
        <v>62.5</v>
      </c>
      <c r="I160" s="61"/>
      <c r="J160" s="61">
        <f t="shared" si="4"/>
        <v>62.5</v>
      </c>
      <c r="K160" s="61">
        <v>3</v>
      </c>
      <c r="L160" s="28" t="str">
        <f t="shared" si="5"/>
        <v>县城小学县城小学语文教师</v>
      </c>
      <c r="M160">
        <f>IF(ISERROR(VLOOKUP(B160&amp;C160,#REF!,1,FALSE)),0,1)</f>
        <v>0</v>
      </c>
      <c r="N160" s="52" t="str">
        <f>IF(M160=0,VLOOKUP(C160,'电话'!B:D,3,FALSE),"")</f>
        <v>18781678932，18716160937</v>
      </c>
    </row>
    <row r="161" spans="1:13" ht="14.25">
      <c r="A161" s="54" t="s">
        <v>608</v>
      </c>
      <c r="B161" s="54" t="s">
        <v>609</v>
      </c>
      <c r="C161" s="54" t="s">
        <v>610</v>
      </c>
      <c r="D161" s="54" t="s">
        <v>73</v>
      </c>
      <c r="E161" s="54" t="s">
        <v>599</v>
      </c>
      <c r="F161" s="54" t="s">
        <v>600</v>
      </c>
      <c r="G161" s="54" t="s">
        <v>601</v>
      </c>
      <c r="H161" s="54">
        <v>62</v>
      </c>
      <c r="I161" s="58"/>
      <c r="J161" s="58">
        <f t="shared" si="4"/>
        <v>62</v>
      </c>
      <c r="K161" s="58">
        <v>4</v>
      </c>
      <c r="L161" t="str">
        <f t="shared" si="5"/>
        <v>县城小学县城小学语文教师</v>
      </c>
      <c r="M161">
        <f>IF(ISERROR(VLOOKUP(B161&amp;C161,#REF!,1,FALSE)),0,1)</f>
        <v>0</v>
      </c>
    </row>
    <row r="162" spans="1:13" ht="14.25">
      <c r="A162" s="54" t="s">
        <v>611</v>
      </c>
      <c r="B162" s="54" t="s">
        <v>612</v>
      </c>
      <c r="C162" s="54" t="s">
        <v>613</v>
      </c>
      <c r="D162" s="54" t="s">
        <v>73</v>
      </c>
      <c r="E162" s="54" t="s">
        <v>599</v>
      </c>
      <c r="F162" s="54" t="s">
        <v>600</v>
      </c>
      <c r="G162" s="54" t="s">
        <v>601</v>
      </c>
      <c r="H162" s="54">
        <v>61.5</v>
      </c>
      <c r="I162" s="58"/>
      <c r="J162" s="58">
        <f t="shared" si="4"/>
        <v>61.5</v>
      </c>
      <c r="K162" s="58">
        <v>5</v>
      </c>
      <c r="L162" t="str">
        <f t="shared" si="5"/>
        <v>县城小学县城小学语文教师</v>
      </c>
      <c r="M162">
        <f>IF(ISERROR(VLOOKUP(B162&amp;C162,#REF!,1,FALSE)),0,1)</f>
        <v>0</v>
      </c>
    </row>
    <row r="163" spans="1:14" ht="20.25">
      <c r="A163" s="35" t="s">
        <v>614</v>
      </c>
      <c r="B163" s="35" t="s">
        <v>615</v>
      </c>
      <c r="C163" s="35" t="s">
        <v>616</v>
      </c>
      <c r="D163" s="35" t="s">
        <v>73</v>
      </c>
      <c r="E163" s="35" t="s">
        <v>599</v>
      </c>
      <c r="F163" s="35" t="s">
        <v>600</v>
      </c>
      <c r="G163" s="35" t="s">
        <v>601</v>
      </c>
      <c r="H163" s="35">
        <v>59</v>
      </c>
      <c r="I163" s="61"/>
      <c r="J163" s="61">
        <f t="shared" si="4"/>
        <v>59</v>
      </c>
      <c r="K163" s="61">
        <v>6</v>
      </c>
      <c r="L163" s="28" t="str">
        <f t="shared" si="5"/>
        <v>县城小学县城小学语文教师</v>
      </c>
      <c r="M163">
        <f>IF(ISERROR(VLOOKUP(B163&amp;C163,#REF!,1,FALSE)),0,1)</f>
        <v>0</v>
      </c>
      <c r="N163" s="52" t="str">
        <f>IF(M163=0,VLOOKUP(C163,'电话'!B:D,3,FALSE),"")</f>
        <v>13350406296，18048826945</v>
      </c>
    </row>
    <row r="164" spans="1:13" ht="14.25">
      <c r="A164" s="54" t="s">
        <v>617</v>
      </c>
      <c r="B164" s="54" t="s">
        <v>618</v>
      </c>
      <c r="C164" s="54" t="s">
        <v>619</v>
      </c>
      <c r="D164" s="54" t="s">
        <v>73</v>
      </c>
      <c r="E164" s="54" t="s">
        <v>599</v>
      </c>
      <c r="F164" s="54" t="s">
        <v>600</v>
      </c>
      <c r="G164" s="54" t="s">
        <v>601</v>
      </c>
      <c r="H164" s="54">
        <v>59</v>
      </c>
      <c r="I164" s="58"/>
      <c r="J164" s="58">
        <f t="shared" si="4"/>
        <v>59</v>
      </c>
      <c r="K164" s="58">
        <v>6</v>
      </c>
      <c r="L164" t="str">
        <f t="shared" si="5"/>
        <v>县城小学县城小学语文教师</v>
      </c>
      <c r="M164">
        <f>IF(ISERROR(VLOOKUP(B164&amp;C164,#REF!,1,FALSE)),0,1)</f>
        <v>0</v>
      </c>
    </row>
    <row r="165" spans="1:13" ht="14.25">
      <c r="A165" s="54" t="s">
        <v>620</v>
      </c>
      <c r="B165" s="54" t="s">
        <v>621</v>
      </c>
      <c r="C165" s="54" t="s">
        <v>622</v>
      </c>
      <c r="D165" s="54" t="s">
        <v>73</v>
      </c>
      <c r="E165" s="54" t="s">
        <v>599</v>
      </c>
      <c r="F165" s="54" t="s">
        <v>600</v>
      </c>
      <c r="G165" s="54" t="s">
        <v>601</v>
      </c>
      <c r="H165" s="54">
        <v>58</v>
      </c>
      <c r="I165" s="58"/>
      <c r="J165" s="58">
        <f t="shared" si="4"/>
        <v>58</v>
      </c>
      <c r="K165" s="58">
        <v>8</v>
      </c>
      <c r="L165" t="str">
        <f t="shared" si="5"/>
        <v>县城小学县城小学语文教师</v>
      </c>
      <c r="M165">
        <f>IF(ISERROR(VLOOKUP(B165&amp;C165,#REF!,1,FALSE)),0,1)</f>
        <v>0</v>
      </c>
    </row>
    <row r="166" spans="1:13" ht="14.25">
      <c r="A166" s="54" t="s">
        <v>623</v>
      </c>
      <c r="B166" s="54" t="s">
        <v>624</v>
      </c>
      <c r="C166" s="54" t="s">
        <v>625</v>
      </c>
      <c r="D166" s="54" t="s">
        <v>73</v>
      </c>
      <c r="E166" s="54" t="s">
        <v>599</v>
      </c>
      <c r="F166" s="54" t="s">
        <v>600</v>
      </c>
      <c r="G166" s="54" t="s">
        <v>601</v>
      </c>
      <c r="H166" s="54">
        <v>54</v>
      </c>
      <c r="I166" s="58"/>
      <c r="J166" s="58">
        <f t="shared" si="4"/>
        <v>54</v>
      </c>
      <c r="K166" s="58">
        <v>9</v>
      </c>
      <c r="L166" t="str">
        <f t="shared" si="5"/>
        <v>县城小学县城小学语文教师</v>
      </c>
      <c r="M166">
        <f>IF(ISERROR(VLOOKUP(B166&amp;C166,#REF!,1,FALSE)),0,1)</f>
        <v>0</v>
      </c>
    </row>
    <row r="167" spans="1:13" ht="14.25">
      <c r="A167" s="54" t="s">
        <v>626</v>
      </c>
      <c r="B167" s="54" t="s">
        <v>627</v>
      </c>
      <c r="C167" s="54" t="s">
        <v>628</v>
      </c>
      <c r="D167" s="54" t="s">
        <v>73</v>
      </c>
      <c r="E167" s="54" t="s">
        <v>599</v>
      </c>
      <c r="F167" s="54" t="s">
        <v>600</v>
      </c>
      <c r="G167" s="54" t="s">
        <v>601</v>
      </c>
      <c r="H167" s="54">
        <v>53.5</v>
      </c>
      <c r="I167" s="58"/>
      <c r="J167" s="58">
        <f t="shared" si="4"/>
        <v>53.5</v>
      </c>
      <c r="K167" s="58">
        <v>10</v>
      </c>
      <c r="L167" t="str">
        <f t="shared" si="5"/>
        <v>县城小学县城小学语文教师</v>
      </c>
      <c r="M167">
        <f>IF(ISERROR(VLOOKUP(B167&amp;C167,#REF!,1,FALSE)),0,1)</f>
        <v>0</v>
      </c>
    </row>
    <row r="168" spans="1:13" ht="14.25">
      <c r="A168" s="54" t="s">
        <v>629</v>
      </c>
      <c r="B168" s="54" t="s">
        <v>630</v>
      </c>
      <c r="C168" s="54" t="s">
        <v>631</v>
      </c>
      <c r="D168" s="54" t="s">
        <v>73</v>
      </c>
      <c r="E168" s="54" t="s">
        <v>599</v>
      </c>
      <c r="F168" s="54" t="s">
        <v>600</v>
      </c>
      <c r="G168" s="54" t="s">
        <v>601</v>
      </c>
      <c r="H168" s="54">
        <v>53.5</v>
      </c>
      <c r="I168" s="58"/>
      <c r="J168" s="58">
        <f t="shared" si="4"/>
        <v>53.5</v>
      </c>
      <c r="K168" s="58">
        <v>10</v>
      </c>
      <c r="L168" t="str">
        <f t="shared" si="5"/>
        <v>县城小学县城小学语文教师</v>
      </c>
      <c r="M168">
        <f>IF(ISERROR(VLOOKUP(B168&amp;C168,#REF!,1,FALSE)),0,1)</f>
        <v>0</v>
      </c>
    </row>
    <row r="169" spans="1:13" ht="14.25">
      <c r="A169" s="54" t="s">
        <v>632</v>
      </c>
      <c r="B169" s="54" t="s">
        <v>633</v>
      </c>
      <c r="C169" s="54" t="s">
        <v>634</v>
      </c>
      <c r="D169" s="54" t="s">
        <v>73</v>
      </c>
      <c r="E169" s="54" t="s">
        <v>599</v>
      </c>
      <c r="F169" s="54" t="s">
        <v>600</v>
      </c>
      <c r="G169" s="54" t="s">
        <v>601</v>
      </c>
      <c r="H169" s="54">
        <v>48.5</v>
      </c>
      <c r="I169" s="58"/>
      <c r="J169" s="58">
        <f t="shared" si="4"/>
        <v>48.5</v>
      </c>
      <c r="K169" s="58">
        <v>12</v>
      </c>
      <c r="L169" t="str">
        <f t="shared" si="5"/>
        <v>县城小学县城小学语文教师</v>
      </c>
      <c r="M169">
        <f>IF(ISERROR(VLOOKUP(B169&amp;C169,#REF!,1,FALSE)),0,1)</f>
        <v>0</v>
      </c>
    </row>
    <row r="170" spans="1:13" ht="14.25">
      <c r="A170" s="54" t="s">
        <v>635</v>
      </c>
      <c r="B170" s="54" t="s">
        <v>636</v>
      </c>
      <c r="C170" s="54" t="s">
        <v>637</v>
      </c>
      <c r="D170" s="54" t="s">
        <v>73</v>
      </c>
      <c r="E170" s="54" t="s">
        <v>599</v>
      </c>
      <c r="F170" s="54" t="s">
        <v>638</v>
      </c>
      <c r="G170" s="54" t="s">
        <v>639</v>
      </c>
      <c r="H170" s="54">
        <v>63</v>
      </c>
      <c r="I170" s="58"/>
      <c r="J170" s="58">
        <f t="shared" si="4"/>
        <v>63</v>
      </c>
      <c r="K170" s="58">
        <v>1</v>
      </c>
      <c r="L170" t="str">
        <f t="shared" si="5"/>
        <v>县城小学县城小学数学教师</v>
      </c>
      <c r="M170">
        <f>IF(ISERROR(VLOOKUP(B170&amp;C170,#REF!,1,FALSE)),0,1)</f>
        <v>0</v>
      </c>
    </row>
    <row r="171" spans="1:13" ht="14.25">
      <c r="A171" s="54" t="s">
        <v>640</v>
      </c>
      <c r="B171" s="54" t="s">
        <v>641</v>
      </c>
      <c r="C171" s="54" t="s">
        <v>642</v>
      </c>
      <c r="D171" s="54" t="s">
        <v>73</v>
      </c>
      <c r="E171" s="54" t="s">
        <v>599</v>
      </c>
      <c r="F171" s="54" t="s">
        <v>638</v>
      </c>
      <c r="G171" s="54" t="s">
        <v>639</v>
      </c>
      <c r="H171" s="54">
        <v>59</v>
      </c>
      <c r="I171" s="58"/>
      <c r="J171" s="58">
        <f t="shared" si="4"/>
        <v>59</v>
      </c>
      <c r="K171" s="58">
        <v>2</v>
      </c>
      <c r="L171" t="str">
        <f t="shared" si="5"/>
        <v>县城小学县城小学数学教师</v>
      </c>
      <c r="M171">
        <f>IF(ISERROR(VLOOKUP(B171&amp;C171,#REF!,1,FALSE)),0,1)</f>
        <v>0</v>
      </c>
    </row>
    <row r="172" spans="1:13" ht="14.25">
      <c r="A172" s="54" t="s">
        <v>643</v>
      </c>
      <c r="B172" s="54" t="s">
        <v>644</v>
      </c>
      <c r="C172" s="54" t="s">
        <v>645</v>
      </c>
      <c r="D172" s="54" t="s">
        <v>73</v>
      </c>
      <c r="E172" s="54" t="s">
        <v>599</v>
      </c>
      <c r="F172" s="54" t="s">
        <v>638</v>
      </c>
      <c r="G172" s="54" t="s">
        <v>639</v>
      </c>
      <c r="H172" s="54">
        <v>50.5</v>
      </c>
      <c r="I172" s="58"/>
      <c r="J172" s="58">
        <f t="shared" si="4"/>
        <v>50.5</v>
      </c>
      <c r="K172" s="58">
        <v>3</v>
      </c>
      <c r="L172" t="str">
        <f t="shared" si="5"/>
        <v>县城小学县城小学数学教师</v>
      </c>
      <c r="M172">
        <f>IF(ISERROR(VLOOKUP(B172&amp;C172,#REF!,1,FALSE)),0,1)</f>
        <v>0</v>
      </c>
    </row>
    <row r="173" spans="1:13" ht="14.25">
      <c r="A173" s="54" t="s">
        <v>646</v>
      </c>
      <c r="B173" s="54" t="s">
        <v>647</v>
      </c>
      <c r="C173" s="54" t="s">
        <v>648</v>
      </c>
      <c r="D173" s="54" t="s">
        <v>73</v>
      </c>
      <c r="E173" s="54" t="s">
        <v>599</v>
      </c>
      <c r="F173" s="54" t="s">
        <v>638</v>
      </c>
      <c r="G173" s="54" t="s">
        <v>639</v>
      </c>
      <c r="H173" s="54">
        <v>48.5</v>
      </c>
      <c r="I173" s="58"/>
      <c r="J173" s="58">
        <f t="shared" si="4"/>
        <v>48.5</v>
      </c>
      <c r="K173" s="58">
        <v>4</v>
      </c>
      <c r="L173" t="str">
        <f t="shared" si="5"/>
        <v>县城小学县城小学数学教师</v>
      </c>
      <c r="M173">
        <f>IF(ISERROR(VLOOKUP(B173&amp;C173,#REF!,1,FALSE)),0,1)</f>
        <v>0</v>
      </c>
    </row>
    <row r="174" spans="1:13" ht="14.25">
      <c r="A174" s="54" t="s">
        <v>649</v>
      </c>
      <c r="B174" s="54" t="s">
        <v>650</v>
      </c>
      <c r="C174" s="54" t="s">
        <v>651</v>
      </c>
      <c r="D174" s="54" t="s">
        <v>73</v>
      </c>
      <c r="E174" s="54" t="s">
        <v>599</v>
      </c>
      <c r="F174" s="54" t="s">
        <v>652</v>
      </c>
      <c r="G174" s="54" t="s">
        <v>653</v>
      </c>
      <c r="H174" s="54">
        <v>50</v>
      </c>
      <c r="I174" s="58"/>
      <c r="J174" s="58">
        <f t="shared" si="4"/>
        <v>50</v>
      </c>
      <c r="K174" s="58">
        <v>1</v>
      </c>
      <c r="L174" t="str">
        <f t="shared" si="5"/>
        <v>县城小学县城小学音乐教师</v>
      </c>
      <c r="M174">
        <f>IF(ISERROR(VLOOKUP(B174&amp;C174,#REF!,1,FALSE)),0,1)</f>
        <v>0</v>
      </c>
    </row>
    <row r="175" spans="1:13" ht="14.25">
      <c r="A175" s="54" t="s">
        <v>654</v>
      </c>
      <c r="B175" s="54" t="s">
        <v>655</v>
      </c>
      <c r="C175" s="54" t="s">
        <v>656</v>
      </c>
      <c r="D175" s="54" t="s">
        <v>73</v>
      </c>
      <c r="E175" s="54" t="s">
        <v>599</v>
      </c>
      <c r="F175" s="54" t="s">
        <v>652</v>
      </c>
      <c r="G175" s="54" t="s">
        <v>653</v>
      </c>
      <c r="H175" s="54">
        <v>41</v>
      </c>
      <c r="I175" s="58"/>
      <c r="J175" s="58">
        <f t="shared" si="4"/>
        <v>41</v>
      </c>
      <c r="K175" s="58">
        <v>2</v>
      </c>
      <c r="L175" t="str">
        <f t="shared" si="5"/>
        <v>县城小学县城小学音乐教师</v>
      </c>
      <c r="M175">
        <f>IF(ISERROR(VLOOKUP(B175&amp;C175,#REF!,1,FALSE)),0,1)</f>
        <v>0</v>
      </c>
    </row>
    <row r="176" spans="1:13" ht="14.25">
      <c r="A176" s="54" t="s">
        <v>657</v>
      </c>
      <c r="B176" s="54" t="s">
        <v>658</v>
      </c>
      <c r="C176" s="54" t="s">
        <v>659</v>
      </c>
      <c r="D176" s="54" t="s">
        <v>86</v>
      </c>
      <c r="E176" s="54" t="s">
        <v>599</v>
      </c>
      <c r="F176" s="54" t="s">
        <v>660</v>
      </c>
      <c r="G176" s="54" t="s">
        <v>661</v>
      </c>
      <c r="H176" s="54">
        <v>71.5</v>
      </c>
      <c r="I176" s="58"/>
      <c r="J176" s="58">
        <f t="shared" si="4"/>
        <v>71.5</v>
      </c>
      <c r="K176" s="58">
        <v>1</v>
      </c>
      <c r="L176" t="str">
        <f t="shared" si="5"/>
        <v>县城小学县城小学体育教师</v>
      </c>
      <c r="M176">
        <f>IF(ISERROR(VLOOKUP(B176&amp;C176,#REF!,1,FALSE)),0,1)</f>
        <v>0</v>
      </c>
    </row>
    <row r="177" spans="1:13" ht="14.25">
      <c r="A177" s="54" t="s">
        <v>662</v>
      </c>
      <c r="B177" s="54" t="s">
        <v>663</v>
      </c>
      <c r="C177" s="54" t="s">
        <v>664</v>
      </c>
      <c r="D177" s="54" t="s">
        <v>86</v>
      </c>
      <c r="E177" s="54" t="s">
        <v>599</v>
      </c>
      <c r="F177" s="54" t="s">
        <v>660</v>
      </c>
      <c r="G177" s="54" t="s">
        <v>661</v>
      </c>
      <c r="H177" s="54">
        <v>71</v>
      </c>
      <c r="I177" s="58"/>
      <c r="J177" s="58">
        <f t="shared" si="4"/>
        <v>71</v>
      </c>
      <c r="K177" s="58">
        <v>2</v>
      </c>
      <c r="L177" t="str">
        <f t="shared" si="5"/>
        <v>县城小学县城小学体育教师</v>
      </c>
      <c r="M177">
        <f>IF(ISERROR(VLOOKUP(B177&amp;C177,#REF!,1,FALSE)),0,1)</f>
        <v>0</v>
      </c>
    </row>
    <row r="178" spans="1:13" ht="14.25">
      <c r="A178" s="54" t="s">
        <v>665</v>
      </c>
      <c r="B178" s="54" t="s">
        <v>666</v>
      </c>
      <c r="C178" s="54" t="s">
        <v>667</v>
      </c>
      <c r="D178" s="54" t="s">
        <v>86</v>
      </c>
      <c r="E178" s="54" t="s">
        <v>599</v>
      </c>
      <c r="F178" s="54" t="s">
        <v>660</v>
      </c>
      <c r="G178" s="54" t="s">
        <v>661</v>
      </c>
      <c r="H178" s="54">
        <v>70</v>
      </c>
      <c r="I178" s="58"/>
      <c r="J178" s="58">
        <f t="shared" si="4"/>
        <v>70</v>
      </c>
      <c r="K178" s="58">
        <v>3</v>
      </c>
      <c r="L178" t="str">
        <f t="shared" si="5"/>
        <v>县城小学县城小学体育教师</v>
      </c>
      <c r="M178">
        <f>IF(ISERROR(VLOOKUP(B178&amp;C178,#REF!,1,FALSE)),0,1)</f>
        <v>0</v>
      </c>
    </row>
    <row r="179" spans="1:13" ht="14.25">
      <c r="A179" s="54" t="s">
        <v>668</v>
      </c>
      <c r="B179" s="54" t="s">
        <v>669</v>
      </c>
      <c r="C179" s="54" t="s">
        <v>670</v>
      </c>
      <c r="D179" s="54" t="s">
        <v>86</v>
      </c>
      <c r="E179" s="54" t="s">
        <v>599</v>
      </c>
      <c r="F179" s="54" t="s">
        <v>660</v>
      </c>
      <c r="G179" s="54" t="s">
        <v>661</v>
      </c>
      <c r="H179" s="54">
        <v>65.5</v>
      </c>
      <c r="I179" s="58"/>
      <c r="J179" s="58">
        <f t="shared" si="4"/>
        <v>65.5</v>
      </c>
      <c r="K179" s="58">
        <v>4</v>
      </c>
      <c r="L179" t="str">
        <f t="shared" si="5"/>
        <v>县城小学县城小学体育教师</v>
      </c>
      <c r="M179">
        <f>IF(ISERROR(VLOOKUP(B179&amp;C179,#REF!,1,FALSE)),0,1)</f>
        <v>0</v>
      </c>
    </row>
    <row r="180" spans="1:13" ht="14.25">
      <c r="A180" s="54" t="s">
        <v>671</v>
      </c>
      <c r="B180" s="54" t="s">
        <v>672</v>
      </c>
      <c r="C180" s="54" t="s">
        <v>673</v>
      </c>
      <c r="D180" s="54" t="s">
        <v>86</v>
      </c>
      <c r="E180" s="54" t="s">
        <v>599</v>
      </c>
      <c r="F180" s="54" t="s">
        <v>660</v>
      </c>
      <c r="G180" s="54" t="s">
        <v>661</v>
      </c>
      <c r="H180" s="54">
        <v>64.5</v>
      </c>
      <c r="I180" s="58"/>
      <c r="J180" s="58">
        <f t="shared" si="4"/>
        <v>64.5</v>
      </c>
      <c r="K180" s="58">
        <v>5</v>
      </c>
      <c r="L180" t="str">
        <f t="shared" si="5"/>
        <v>县城小学县城小学体育教师</v>
      </c>
      <c r="M180">
        <f>IF(ISERROR(VLOOKUP(B180&amp;C180,#REF!,1,FALSE)),0,1)</f>
        <v>0</v>
      </c>
    </row>
    <row r="181" spans="1:13" ht="14.25">
      <c r="A181" s="54" t="s">
        <v>674</v>
      </c>
      <c r="B181" s="54" t="s">
        <v>675</v>
      </c>
      <c r="C181" s="54" t="s">
        <v>676</v>
      </c>
      <c r="D181" s="54" t="s">
        <v>86</v>
      </c>
      <c r="E181" s="54" t="s">
        <v>599</v>
      </c>
      <c r="F181" s="54" t="s">
        <v>660</v>
      </c>
      <c r="G181" s="54" t="s">
        <v>661</v>
      </c>
      <c r="H181" s="54">
        <v>63</v>
      </c>
      <c r="I181" s="58"/>
      <c r="J181" s="58">
        <f t="shared" si="4"/>
        <v>63</v>
      </c>
      <c r="K181" s="58">
        <v>6</v>
      </c>
      <c r="L181" t="str">
        <f t="shared" si="5"/>
        <v>县城小学县城小学体育教师</v>
      </c>
      <c r="M181">
        <f>IF(ISERROR(VLOOKUP(B181&amp;C181,#REF!,1,FALSE)),0,1)</f>
        <v>0</v>
      </c>
    </row>
    <row r="182" spans="1:13" ht="14.25">
      <c r="A182" s="54" t="s">
        <v>677</v>
      </c>
      <c r="B182" s="54" t="s">
        <v>678</v>
      </c>
      <c r="C182" s="54" t="s">
        <v>679</v>
      </c>
      <c r="D182" s="54" t="s">
        <v>86</v>
      </c>
      <c r="E182" s="54" t="s">
        <v>599</v>
      </c>
      <c r="F182" s="54" t="s">
        <v>660</v>
      </c>
      <c r="G182" s="54" t="s">
        <v>661</v>
      </c>
      <c r="H182" s="54">
        <v>62</v>
      </c>
      <c r="I182" s="58"/>
      <c r="J182" s="58">
        <f t="shared" si="4"/>
        <v>62</v>
      </c>
      <c r="K182" s="58">
        <v>7</v>
      </c>
      <c r="L182" t="str">
        <f t="shared" si="5"/>
        <v>县城小学县城小学体育教师</v>
      </c>
      <c r="M182">
        <f>IF(ISERROR(VLOOKUP(B182&amp;C182,#REF!,1,FALSE)),0,1)</f>
        <v>0</v>
      </c>
    </row>
    <row r="183" spans="1:13" ht="14.25">
      <c r="A183" s="54" t="s">
        <v>680</v>
      </c>
      <c r="B183" s="54" t="s">
        <v>681</v>
      </c>
      <c r="C183" s="54" t="s">
        <v>682</v>
      </c>
      <c r="D183" s="54" t="s">
        <v>86</v>
      </c>
      <c r="E183" s="54" t="s">
        <v>599</v>
      </c>
      <c r="F183" s="54" t="s">
        <v>660</v>
      </c>
      <c r="G183" s="54" t="s">
        <v>661</v>
      </c>
      <c r="H183" s="54">
        <v>61.5</v>
      </c>
      <c r="I183" s="58"/>
      <c r="J183" s="58">
        <f t="shared" si="4"/>
        <v>61.5</v>
      </c>
      <c r="K183" s="58">
        <v>8</v>
      </c>
      <c r="L183" t="str">
        <f t="shared" si="5"/>
        <v>县城小学县城小学体育教师</v>
      </c>
      <c r="M183">
        <f>IF(ISERROR(VLOOKUP(B183&amp;C183,#REF!,1,FALSE)),0,1)</f>
        <v>0</v>
      </c>
    </row>
    <row r="184" spans="1:13" ht="14.25">
      <c r="A184" s="54" t="s">
        <v>683</v>
      </c>
      <c r="B184" s="54" t="s">
        <v>684</v>
      </c>
      <c r="C184" s="54" t="s">
        <v>685</v>
      </c>
      <c r="D184" s="54" t="s">
        <v>73</v>
      </c>
      <c r="E184" s="54" t="s">
        <v>599</v>
      </c>
      <c r="F184" s="54" t="s">
        <v>660</v>
      </c>
      <c r="G184" s="54" t="s">
        <v>661</v>
      </c>
      <c r="H184" s="54">
        <v>61</v>
      </c>
      <c r="I184" s="58"/>
      <c r="J184" s="58">
        <f t="shared" si="4"/>
        <v>61</v>
      </c>
      <c r="K184" s="58">
        <v>9</v>
      </c>
      <c r="L184" t="str">
        <f t="shared" si="5"/>
        <v>县城小学县城小学体育教师</v>
      </c>
      <c r="M184">
        <f>IF(ISERROR(VLOOKUP(B184&amp;C184,#REF!,1,FALSE)),0,1)</f>
        <v>0</v>
      </c>
    </row>
    <row r="185" spans="1:14" ht="20.25">
      <c r="A185" s="35" t="s">
        <v>686</v>
      </c>
      <c r="B185" s="35" t="s">
        <v>687</v>
      </c>
      <c r="C185" s="35" t="s">
        <v>688</v>
      </c>
      <c r="D185" s="35" t="s">
        <v>73</v>
      </c>
      <c r="E185" s="35" t="s">
        <v>599</v>
      </c>
      <c r="F185" s="35" t="s">
        <v>660</v>
      </c>
      <c r="G185" s="35" t="s">
        <v>661</v>
      </c>
      <c r="H185" s="35">
        <v>60.5</v>
      </c>
      <c r="I185" s="61"/>
      <c r="J185" s="61">
        <f t="shared" si="4"/>
        <v>60.5</v>
      </c>
      <c r="K185" s="61">
        <v>10</v>
      </c>
      <c r="L185" s="28" t="str">
        <f t="shared" si="5"/>
        <v>县城小学县城小学体育教师</v>
      </c>
      <c r="M185">
        <f>IF(ISERROR(VLOOKUP(B185&amp;C185,#REF!,1,FALSE)),0,1)</f>
        <v>0</v>
      </c>
      <c r="N185" s="52" t="str">
        <f>IF(M185=0,VLOOKUP(C185,'电话'!B:D,3,FALSE),"")</f>
        <v>18883254588，15923162202</v>
      </c>
    </row>
    <row r="186" spans="1:13" ht="14.25">
      <c r="A186" s="54" t="s">
        <v>689</v>
      </c>
      <c r="B186" s="54" t="s">
        <v>690</v>
      </c>
      <c r="C186" s="54" t="s">
        <v>691</v>
      </c>
      <c r="D186" s="54" t="s">
        <v>86</v>
      </c>
      <c r="E186" s="54" t="s">
        <v>599</v>
      </c>
      <c r="F186" s="54" t="s">
        <v>660</v>
      </c>
      <c r="G186" s="54" t="s">
        <v>661</v>
      </c>
      <c r="H186" s="54">
        <v>60.5</v>
      </c>
      <c r="I186" s="58"/>
      <c r="J186" s="58">
        <f t="shared" si="4"/>
        <v>60.5</v>
      </c>
      <c r="K186" s="58">
        <v>10</v>
      </c>
      <c r="L186" t="str">
        <f t="shared" si="5"/>
        <v>县城小学县城小学体育教师</v>
      </c>
      <c r="M186">
        <f>IF(ISERROR(VLOOKUP(B186&amp;C186,#REF!,1,FALSE)),0,1)</f>
        <v>0</v>
      </c>
    </row>
    <row r="187" spans="1:14" ht="20.25">
      <c r="A187" s="35" t="s">
        <v>692</v>
      </c>
      <c r="B187" s="35" t="s">
        <v>650</v>
      </c>
      <c r="C187" s="35" t="s">
        <v>693</v>
      </c>
      <c r="D187" s="35" t="s">
        <v>73</v>
      </c>
      <c r="E187" s="35" t="s">
        <v>599</v>
      </c>
      <c r="F187" s="35" t="s">
        <v>694</v>
      </c>
      <c r="G187" s="35" t="s">
        <v>695</v>
      </c>
      <c r="H187" s="35">
        <v>68</v>
      </c>
      <c r="I187" s="61"/>
      <c r="J187" s="61">
        <f t="shared" si="4"/>
        <v>68</v>
      </c>
      <c r="K187" s="61">
        <v>1</v>
      </c>
      <c r="L187" s="28" t="str">
        <f t="shared" si="5"/>
        <v>县城小学县城小学美术教师</v>
      </c>
      <c r="M187">
        <f>IF(ISERROR(VLOOKUP(B187&amp;C187,#REF!,1,FALSE)),0,1)</f>
        <v>0</v>
      </c>
      <c r="N187" s="52" t="str">
        <f>IF(M187=0,VLOOKUP(C187,'电话'!B:D,3,FALSE),"")</f>
        <v>15196525257，17809980072</v>
      </c>
    </row>
    <row r="188" spans="1:13" ht="14.25">
      <c r="A188" s="54" t="s">
        <v>696</v>
      </c>
      <c r="B188" s="54" t="s">
        <v>697</v>
      </c>
      <c r="C188" s="54" t="s">
        <v>698</v>
      </c>
      <c r="D188" s="54" t="s">
        <v>73</v>
      </c>
      <c r="E188" s="54" t="s">
        <v>599</v>
      </c>
      <c r="F188" s="54" t="s">
        <v>694</v>
      </c>
      <c r="G188" s="54" t="s">
        <v>695</v>
      </c>
      <c r="H188" s="54">
        <v>67.5</v>
      </c>
      <c r="I188" s="58"/>
      <c r="J188" s="58">
        <f t="shared" si="4"/>
        <v>67.5</v>
      </c>
      <c r="K188" s="58">
        <v>2</v>
      </c>
      <c r="L188" t="str">
        <f t="shared" si="5"/>
        <v>县城小学县城小学美术教师</v>
      </c>
      <c r="M188">
        <f>IF(ISERROR(VLOOKUP(B188&amp;C188,#REF!,1,FALSE)),0,1)</f>
        <v>0</v>
      </c>
    </row>
    <row r="189" spans="1:13" ht="14.25">
      <c r="A189" s="54" t="s">
        <v>699</v>
      </c>
      <c r="B189" s="54" t="s">
        <v>700</v>
      </c>
      <c r="C189" s="54" t="s">
        <v>701</v>
      </c>
      <c r="D189" s="54" t="s">
        <v>73</v>
      </c>
      <c r="E189" s="54" t="s">
        <v>599</v>
      </c>
      <c r="F189" s="54" t="s">
        <v>702</v>
      </c>
      <c r="G189" s="54" t="s">
        <v>703</v>
      </c>
      <c r="H189" s="54">
        <v>78.5</v>
      </c>
      <c r="I189" s="58"/>
      <c r="J189" s="58">
        <f t="shared" si="4"/>
        <v>78.5</v>
      </c>
      <c r="K189" s="58">
        <v>1</v>
      </c>
      <c r="L189" t="str">
        <f t="shared" si="5"/>
        <v>县城小学县城小学信息技术教师</v>
      </c>
      <c r="M189">
        <f>IF(ISERROR(VLOOKUP(B189&amp;C189,#REF!,1,FALSE)),0,1)</f>
        <v>0</v>
      </c>
    </row>
    <row r="190" spans="1:13" ht="14.25">
      <c r="A190" s="54" t="s">
        <v>704</v>
      </c>
      <c r="B190" s="54" t="s">
        <v>705</v>
      </c>
      <c r="C190" s="54" t="s">
        <v>706</v>
      </c>
      <c r="D190" s="54" t="s">
        <v>73</v>
      </c>
      <c r="E190" s="54" t="s">
        <v>599</v>
      </c>
      <c r="F190" s="54" t="s">
        <v>702</v>
      </c>
      <c r="G190" s="54" t="s">
        <v>703</v>
      </c>
      <c r="H190" s="54">
        <v>67</v>
      </c>
      <c r="I190" s="58"/>
      <c r="J190" s="58">
        <f t="shared" si="4"/>
        <v>67</v>
      </c>
      <c r="K190" s="58">
        <v>2</v>
      </c>
      <c r="L190" t="str">
        <f t="shared" si="5"/>
        <v>县城小学县城小学信息技术教师</v>
      </c>
      <c r="M190">
        <f>IF(ISERROR(VLOOKUP(B190&amp;C190,#REF!,1,FALSE)),0,1)</f>
        <v>0</v>
      </c>
    </row>
    <row r="191" spans="1:13" ht="14.25">
      <c r="A191" s="54" t="s">
        <v>707</v>
      </c>
      <c r="B191" s="54" t="s">
        <v>708</v>
      </c>
      <c r="C191" s="54" t="s">
        <v>709</v>
      </c>
      <c r="D191" s="54" t="s">
        <v>73</v>
      </c>
      <c r="E191" s="54" t="s">
        <v>599</v>
      </c>
      <c r="F191" s="54" t="s">
        <v>702</v>
      </c>
      <c r="G191" s="54" t="s">
        <v>703</v>
      </c>
      <c r="H191" s="54">
        <v>62.5</v>
      </c>
      <c r="I191" s="58"/>
      <c r="J191" s="58">
        <f t="shared" si="4"/>
        <v>62.5</v>
      </c>
      <c r="K191" s="58">
        <v>3</v>
      </c>
      <c r="L191" t="str">
        <f t="shared" si="5"/>
        <v>县城小学县城小学信息技术教师</v>
      </c>
      <c r="M191">
        <f>IF(ISERROR(VLOOKUP(B191&amp;C191,#REF!,1,FALSE)),0,1)</f>
        <v>0</v>
      </c>
    </row>
    <row r="192" spans="1:13" ht="14.25">
      <c r="A192" s="54" t="s">
        <v>710</v>
      </c>
      <c r="B192" s="54" t="s">
        <v>711</v>
      </c>
      <c r="C192" s="54" t="s">
        <v>712</v>
      </c>
      <c r="D192" s="54" t="s">
        <v>73</v>
      </c>
      <c r="E192" s="54" t="s">
        <v>599</v>
      </c>
      <c r="F192" s="54" t="s">
        <v>702</v>
      </c>
      <c r="G192" s="54" t="s">
        <v>703</v>
      </c>
      <c r="H192" s="54">
        <v>61</v>
      </c>
      <c r="I192" s="58"/>
      <c r="J192" s="58">
        <f t="shared" si="4"/>
        <v>61</v>
      </c>
      <c r="K192" s="58">
        <v>4</v>
      </c>
      <c r="L192" t="str">
        <f t="shared" si="5"/>
        <v>县城小学县城小学信息技术教师</v>
      </c>
      <c r="M192">
        <f>IF(ISERROR(VLOOKUP(B192&amp;C192,#REF!,1,FALSE)),0,1)</f>
        <v>0</v>
      </c>
    </row>
    <row r="193" spans="1:13" ht="14.25">
      <c r="A193" s="54" t="s">
        <v>713</v>
      </c>
      <c r="B193" s="54" t="s">
        <v>714</v>
      </c>
      <c r="C193" s="54" t="s">
        <v>715</v>
      </c>
      <c r="D193" s="54" t="s">
        <v>73</v>
      </c>
      <c r="E193" s="54" t="s">
        <v>716</v>
      </c>
      <c r="F193" s="54" t="s">
        <v>717</v>
      </c>
      <c r="G193" s="54" t="s">
        <v>718</v>
      </c>
      <c r="H193" s="54">
        <v>74.5</v>
      </c>
      <c r="I193" s="58"/>
      <c r="J193" s="58">
        <f t="shared" si="4"/>
        <v>74.5</v>
      </c>
      <c r="K193" s="58">
        <v>1</v>
      </c>
      <c r="L193" t="str">
        <f t="shared" si="5"/>
        <v>乡镇小学乡镇小学语文教师</v>
      </c>
      <c r="M193">
        <f>IF(ISERROR(VLOOKUP(B193&amp;C193,#REF!,1,FALSE)),0,1)</f>
        <v>0</v>
      </c>
    </row>
    <row r="194" spans="1:14" ht="20.25">
      <c r="A194" s="35" t="s">
        <v>719</v>
      </c>
      <c r="B194" s="35" t="s">
        <v>720</v>
      </c>
      <c r="C194" s="35" t="s">
        <v>721</v>
      </c>
      <c r="D194" s="35" t="s">
        <v>73</v>
      </c>
      <c r="E194" s="35" t="s">
        <v>716</v>
      </c>
      <c r="F194" s="35" t="s">
        <v>717</v>
      </c>
      <c r="G194" s="35" t="s">
        <v>718</v>
      </c>
      <c r="H194" s="35">
        <v>73.5</v>
      </c>
      <c r="I194" s="61"/>
      <c r="J194" s="61">
        <f t="shared" si="4"/>
        <v>73.5</v>
      </c>
      <c r="K194" s="61">
        <v>2</v>
      </c>
      <c r="L194" s="28" t="str">
        <f t="shared" si="5"/>
        <v>乡镇小学乡镇小学语文教师</v>
      </c>
      <c r="M194">
        <f>IF(ISERROR(VLOOKUP(B194&amp;C194,#REF!,1,FALSE)),0,1)</f>
        <v>0</v>
      </c>
      <c r="N194" s="52" t="str">
        <f>IF(M194=0,VLOOKUP(C194,'电话'!B:D,3,FALSE),"")</f>
        <v>13990819280，18381766560</v>
      </c>
    </row>
    <row r="195" spans="1:13" ht="14.25">
      <c r="A195" s="54" t="s">
        <v>722</v>
      </c>
      <c r="B195" s="54" t="s">
        <v>723</v>
      </c>
      <c r="C195" s="54" t="s">
        <v>724</v>
      </c>
      <c r="D195" s="54" t="s">
        <v>73</v>
      </c>
      <c r="E195" s="54" t="s">
        <v>716</v>
      </c>
      <c r="F195" s="54" t="s">
        <v>717</v>
      </c>
      <c r="G195" s="54" t="s">
        <v>718</v>
      </c>
      <c r="H195" s="54">
        <v>73</v>
      </c>
      <c r="I195" s="58"/>
      <c r="J195" s="58">
        <f aca="true" t="shared" si="6" ref="J195:J258">H195+I195</f>
        <v>73</v>
      </c>
      <c r="K195" s="58">
        <v>3</v>
      </c>
      <c r="L195" t="str">
        <f t="shared" si="5"/>
        <v>乡镇小学乡镇小学语文教师</v>
      </c>
      <c r="M195">
        <f>IF(ISERROR(VLOOKUP(B195&amp;C195,#REF!,1,FALSE)),0,1)</f>
        <v>0</v>
      </c>
    </row>
    <row r="196" spans="1:13" ht="14.25">
      <c r="A196" s="54" t="s">
        <v>725</v>
      </c>
      <c r="B196" s="54" t="s">
        <v>726</v>
      </c>
      <c r="C196" s="54" t="s">
        <v>727</v>
      </c>
      <c r="D196" s="54" t="s">
        <v>73</v>
      </c>
      <c r="E196" s="54" t="s">
        <v>716</v>
      </c>
      <c r="F196" s="54" t="s">
        <v>717</v>
      </c>
      <c r="G196" s="54" t="s">
        <v>718</v>
      </c>
      <c r="H196" s="54">
        <v>71.5</v>
      </c>
      <c r="I196" s="58"/>
      <c r="J196" s="58">
        <f t="shared" si="6"/>
        <v>71.5</v>
      </c>
      <c r="K196" s="58">
        <v>4</v>
      </c>
      <c r="L196" t="str">
        <f aca="true" t="shared" si="7" ref="L196:L259">E196&amp;F196</f>
        <v>乡镇小学乡镇小学语文教师</v>
      </c>
      <c r="M196">
        <f>IF(ISERROR(VLOOKUP(B196&amp;C196,#REF!,1,FALSE)),0,1)</f>
        <v>0</v>
      </c>
    </row>
    <row r="197" spans="1:13" ht="14.25">
      <c r="A197" s="54" t="s">
        <v>728</v>
      </c>
      <c r="B197" s="54" t="s">
        <v>729</v>
      </c>
      <c r="C197" s="54" t="s">
        <v>730</v>
      </c>
      <c r="D197" s="54" t="s">
        <v>86</v>
      </c>
      <c r="E197" s="54" t="s">
        <v>716</v>
      </c>
      <c r="F197" s="54" t="s">
        <v>717</v>
      </c>
      <c r="G197" s="54" t="s">
        <v>718</v>
      </c>
      <c r="H197" s="54">
        <v>71.5</v>
      </c>
      <c r="I197" s="58"/>
      <c r="J197" s="58">
        <f t="shared" si="6"/>
        <v>71.5</v>
      </c>
      <c r="K197" s="58">
        <v>4</v>
      </c>
      <c r="L197" t="str">
        <f t="shared" si="7"/>
        <v>乡镇小学乡镇小学语文教师</v>
      </c>
      <c r="M197">
        <f>IF(ISERROR(VLOOKUP(B197&amp;C197,#REF!,1,FALSE)),0,1)</f>
        <v>0</v>
      </c>
    </row>
    <row r="198" spans="1:13" ht="14.25">
      <c r="A198" s="54" t="s">
        <v>731</v>
      </c>
      <c r="B198" s="54" t="s">
        <v>732</v>
      </c>
      <c r="C198" s="54" t="s">
        <v>733</v>
      </c>
      <c r="D198" s="54" t="s">
        <v>73</v>
      </c>
      <c r="E198" s="54" t="s">
        <v>716</v>
      </c>
      <c r="F198" s="54" t="s">
        <v>717</v>
      </c>
      <c r="G198" s="54" t="s">
        <v>718</v>
      </c>
      <c r="H198" s="54">
        <v>71</v>
      </c>
      <c r="I198" s="58"/>
      <c r="J198" s="58">
        <f t="shared" si="6"/>
        <v>71</v>
      </c>
      <c r="K198" s="58">
        <v>6</v>
      </c>
      <c r="L198" t="str">
        <f t="shared" si="7"/>
        <v>乡镇小学乡镇小学语文教师</v>
      </c>
      <c r="M198">
        <f>IF(ISERROR(VLOOKUP(B198&amp;C198,#REF!,1,FALSE)),0,1)</f>
        <v>0</v>
      </c>
    </row>
    <row r="199" spans="1:13" ht="14.25">
      <c r="A199" s="54" t="s">
        <v>734</v>
      </c>
      <c r="B199" s="54" t="s">
        <v>735</v>
      </c>
      <c r="C199" s="54" t="s">
        <v>736</v>
      </c>
      <c r="D199" s="54" t="s">
        <v>73</v>
      </c>
      <c r="E199" s="54" t="s">
        <v>716</v>
      </c>
      <c r="F199" s="54" t="s">
        <v>717</v>
      </c>
      <c r="G199" s="54" t="s">
        <v>718</v>
      </c>
      <c r="H199" s="54">
        <v>71</v>
      </c>
      <c r="I199" s="58"/>
      <c r="J199" s="58">
        <f t="shared" si="6"/>
        <v>71</v>
      </c>
      <c r="K199" s="58">
        <v>6</v>
      </c>
      <c r="L199" t="str">
        <f t="shared" si="7"/>
        <v>乡镇小学乡镇小学语文教师</v>
      </c>
      <c r="M199">
        <f>IF(ISERROR(VLOOKUP(B199&amp;C199,#REF!,1,FALSE)),0,1)</f>
        <v>0</v>
      </c>
    </row>
    <row r="200" spans="1:13" ht="14.25">
      <c r="A200" s="54" t="s">
        <v>737</v>
      </c>
      <c r="B200" s="54" t="s">
        <v>738</v>
      </c>
      <c r="C200" s="54" t="s">
        <v>739</v>
      </c>
      <c r="D200" s="54" t="s">
        <v>73</v>
      </c>
      <c r="E200" s="54" t="s">
        <v>716</v>
      </c>
      <c r="F200" s="54" t="s">
        <v>717</v>
      </c>
      <c r="G200" s="54" t="s">
        <v>718</v>
      </c>
      <c r="H200" s="54">
        <v>70.5</v>
      </c>
      <c r="I200" s="58"/>
      <c r="J200" s="58">
        <f t="shared" si="6"/>
        <v>70.5</v>
      </c>
      <c r="K200" s="58">
        <v>8</v>
      </c>
      <c r="L200" t="str">
        <f t="shared" si="7"/>
        <v>乡镇小学乡镇小学语文教师</v>
      </c>
      <c r="M200">
        <f>IF(ISERROR(VLOOKUP(B200&amp;C200,#REF!,1,FALSE)),0,1)</f>
        <v>0</v>
      </c>
    </row>
    <row r="201" spans="1:13" ht="14.25">
      <c r="A201" s="54" t="s">
        <v>740</v>
      </c>
      <c r="B201" s="54" t="s">
        <v>741</v>
      </c>
      <c r="C201" s="54" t="s">
        <v>742</v>
      </c>
      <c r="D201" s="54" t="s">
        <v>73</v>
      </c>
      <c r="E201" s="54" t="s">
        <v>716</v>
      </c>
      <c r="F201" s="54" t="s">
        <v>717</v>
      </c>
      <c r="G201" s="54" t="s">
        <v>718</v>
      </c>
      <c r="H201" s="54">
        <v>70</v>
      </c>
      <c r="I201" s="58"/>
      <c r="J201" s="58">
        <f t="shared" si="6"/>
        <v>70</v>
      </c>
      <c r="K201" s="58">
        <v>9</v>
      </c>
      <c r="L201" t="str">
        <f t="shared" si="7"/>
        <v>乡镇小学乡镇小学语文教师</v>
      </c>
      <c r="M201">
        <f>IF(ISERROR(VLOOKUP(B201&amp;C201,#REF!,1,FALSE)),0,1)</f>
        <v>0</v>
      </c>
    </row>
    <row r="202" spans="1:13" ht="14.25">
      <c r="A202" s="54" t="s">
        <v>743</v>
      </c>
      <c r="B202" s="54" t="s">
        <v>744</v>
      </c>
      <c r="C202" s="54" t="s">
        <v>745</v>
      </c>
      <c r="D202" s="54" t="s">
        <v>73</v>
      </c>
      <c r="E202" s="54" t="s">
        <v>716</v>
      </c>
      <c r="F202" s="54" t="s">
        <v>717</v>
      </c>
      <c r="G202" s="54" t="s">
        <v>718</v>
      </c>
      <c r="H202" s="54">
        <v>69.5</v>
      </c>
      <c r="I202" s="58"/>
      <c r="J202" s="58">
        <f t="shared" si="6"/>
        <v>69.5</v>
      </c>
      <c r="K202" s="58">
        <v>10</v>
      </c>
      <c r="L202" t="str">
        <f t="shared" si="7"/>
        <v>乡镇小学乡镇小学语文教师</v>
      </c>
      <c r="M202">
        <f>IF(ISERROR(VLOOKUP(B202&amp;C202,#REF!,1,FALSE)),0,1)</f>
        <v>0</v>
      </c>
    </row>
    <row r="203" spans="1:13" ht="14.25">
      <c r="A203" s="54" t="s">
        <v>746</v>
      </c>
      <c r="B203" s="54" t="s">
        <v>747</v>
      </c>
      <c r="C203" s="54" t="s">
        <v>748</v>
      </c>
      <c r="D203" s="54" t="s">
        <v>73</v>
      </c>
      <c r="E203" s="54" t="s">
        <v>716</v>
      </c>
      <c r="F203" s="54" t="s">
        <v>717</v>
      </c>
      <c r="G203" s="54" t="s">
        <v>718</v>
      </c>
      <c r="H203" s="54">
        <v>68.5</v>
      </c>
      <c r="I203" s="58"/>
      <c r="J203" s="58">
        <f t="shared" si="6"/>
        <v>68.5</v>
      </c>
      <c r="K203" s="58">
        <v>11</v>
      </c>
      <c r="L203" t="str">
        <f t="shared" si="7"/>
        <v>乡镇小学乡镇小学语文教师</v>
      </c>
      <c r="M203">
        <f>IF(ISERROR(VLOOKUP(B203&amp;C203,#REF!,1,FALSE)),0,1)</f>
        <v>0</v>
      </c>
    </row>
    <row r="204" spans="1:13" ht="14.25">
      <c r="A204" s="54" t="s">
        <v>749</v>
      </c>
      <c r="B204" s="54" t="s">
        <v>750</v>
      </c>
      <c r="C204" s="54" t="s">
        <v>751</v>
      </c>
      <c r="D204" s="54" t="s">
        <v>73</v>
      </c>
      <c r="E204" s="54" t="s">
        <v>716</v>
      </c>
      <c r="F204" s="54" t="s">
        <v>717</v>
      </c>
      <c r="G204" s="54" t="s">
        <v>718</v>
      </c>
      <c r="H204" s="54">
        <v>68.5</v>
      </c>
      <c r="I204" s="58"/>
      <c r="J204" s="58">
        <f t="shared" si="6"/>
        <v>68.5</v>
      </c>
      <c r="K204" s="58">
        <v>11</v>
      </c>
      <c r="L204" t="str">
        <f t="shared" si="7"/>
        <v>乡镇小学乡镇小学语文教师</v>
      </c>
      <c r="M204">
        <f>IF(ISERROR(VLOOKUP(B204&amp;C204,#REF!,1,FALSE)),0,1)</f>
        <v>0</v>
      </c>
    </row>
    <row r="205" spans="1:13" ht="14.25">
      <c r="A205" s="54" t="s">
        <v>752</v>
      </c>
      <c r="B205" s="54" t="s">
        <v>753</v>
      </c>
      <c r="C205" s="54" t="s">
        <v>754</v>
      </c>
      <c r="D205" s="54" t="s">
        <v>73</v>
      </c>
      <c r="E205" s="54" t="s">
        <v>716</v>
      </c>
      <c r="F205" s="54" t="s">
        <v>717</v>
      </c>
      <c r="G205" s="54" t="s">
        <v>718</v>
      </c>
      <c r="H205" s="54">
        <v>67.5</v>
      </c>
      <c r="I205" s="58"/>
      <c r="J205" s="58">
        <f t="shared" si="6"/>
        <v>67.5</v>
      </c>
      <c r="K205" s="58">
        <v>13</v>
      </c>
      <c r="L205" t="str">
        <f t="shared" si="7"/>
        <v>乡镇小学乡镇小学语文教师</v>
      </c>
      <c r="M205">
        <f>IF(ISERROR(VLOOKUP(B205&amp;C205,#REF!,1,FALSE)),0,1)</f>
        <v>0</v>
      </c>
    </row>
    <row r="206" spans="1:13" ht="14.25">
      <c r="A206" s="54" t="s">
        <v>755</v>
      </c>
      <c r="B206" s="54" t="s">
        <v>756</v>
      </c>
      <c r="C206" s="54" t="s">
        <v>757</v>
      </c>
      <c r="D206" s="54" t="s">
        <v>73</v>
      </c>
      <c r="E206" s="54" t="s">
        <v>716</v>
      </c>
      <c r="F206" s="54" t="s">
        <v>717</v>
      </c>
      <c r="G206" s="54" t="s">
        <v>718</v>
      </c>
      <c r="H206" s="54">
        <v>67.5</v>
      </c>
      <c r="I206" s="58"/>
      <c r="J206" s="58">
        <f t="shared" si="6"/>
        <v>67.5</v>
      </c>
      <c r="K206" s="58">
        <v>13</v>
      </c>
      <c r="L206" t="str">
        <f t="shared" si="7"/>
        <v>乡镇小学乡镇小学语文教师</v>
      </c>
      <c r="M206">
        <f>IF(ISERROR(VLOOKUP(B206&amp;C206,#REF!,1,FALSE)),0,1)</f>
        <v>0</v>
      </c>
    </row>
    <row r="207" spans="1:13" ht="14.25">
      <c r="A207" s="54" t="s">
        <v>758</v>
      </c>
      <c r="B207" s="54" t="s">
        <v>759</v>
      </c>
      <c r="C207" s="54" t="s">
        <v>760</v>
      </c>
      <c r="D207" s="54" t="s">
        <v>73</v>
      </c>
      <c r="E207" s="54" t="s">
        <v>716</v>
      </c>
      <c r="F207" s="54" t="s">
        <v>717</v>
      </c>
      <c r="G207" s="54" t="s">
        <v>718</v>
      </c>
      <c r="H207" s="54">
        <v>67</v>
      </c>
      <c r="I207" s="58"/>
      <c r="J207" s="58">
        <f t="shared" si="6"/>
        <v>67</v>
      </c>
      <c r="K207" s="58">
        <v>15</v>
      </c>
      <c r="L207" t="str">
        <f t="shared" si="7"/>
        <v>乡镇小学乡镇小学语文教师</v>
      </c>
      <c r="M207">
        <f>IF(ISERROR(VLOOKUP(B207&amp;C207,#REF!,1,FALSE)),0,1)</f>
        <v>0</v>
      </c>
    </row>
    <row r="208" spans="1:13" ht="14.25">
      <c r="A208" s="54" t="s">
        <v>761</v>
      </c>
      <c r="B208" s="54" t="s">
        <v>762</v>
      </c>
      <c r="C208" s="54" t="s">
        <v>763</v>
      </c>
      <c r="D208" s="54" t="s">
        <v>86</v>
      </c>
      <c r="E208" s="54" t="s">
        <v>716</v>
      </c>
      <c r="F208" s="54" t="s">
        <v>717</v>
      </c>
      <c r="G208" s="54" t="s">
        <v>718</v>
      </c>
      <c r="H208" s="54">
        <v>67</v>
      </c>
      <c r="I208" s="58"/>
      <c r="J208" s="58">
        <f t="shared" si="6"/>
        <v>67</v>
      </c>
      <c r="K208" s="58">
        <v>15</v>
      </c>
      <c r="L208" t="str">
        <f t="shared" si="7"/>
        <v>乡镇小学乡镇小学语文教师</v>
      </c>
      <c r="M208">
        <f>IF(ISERROR(VLOOKUP(B208&amp;C208,#REF!,1,FALSE)),0,1)</f>
        <v>0</v>
      </c>
    </row>
    <row r="209" spans="1:13" ht="14.25">
      <c r="A209" s="54" t="s">
        <v>764</v>
      </c>
      <c r="B209" s="54" t="s">
        <v>765</v>
      </c>
      <c r="C209" s="54" t="s">
        <v>766</v>
      </c>
      <c r="D209" s="54" t="s">
        <v>73</v>
      </c>
      <c r="E209" s="54" t="s">
        <v>716</v>
      </c>
      <c r="F209" s="54" t="s">
        <v>717</v>
      </c>
      <c r="G209" s="54" t="s">
        <v>718</v>
      </c>
      <c r="H209" s="54">
        <v>67</v>
      </c>
      <c r="I209" s="58"/>
      <c r="J209" s="58">
        <f t="shared" si="6"/>
        <v>67</v>
      </c>
      <c r="K209" s="58">
        <v>15</v>
      </c>
      <c r="L209" t="str">
        <f t="shared" si="7"/>
        <v>乡镇小学乡镇小学语文教师</v>
      </c>
      <c r="M209">
        <f>IF(ISERROR(VLOOKUP(B209&amp;C209,#REF!,1,FALSE)),0,1)</f>
        <v>0</v>
      </c>
    </row>
    <row r="210" spans="1:13" ht="14.25">
      <c r="A210" s="54" t="s">
        <v>767</v>
      </c>
      <c r="B210" s="54" t="s">
        <v>768</v>
      </c>
      <c r="C210" s="54" t="s">
        <v>769</v>
      </c>
      <c r="D210" s="54" t="s">
        <v>73</v>
      </c>
      <c r="E210" s="54" t="s">
        <v>716</v>
      </c>
      <c r="F210" s="54" t="s">
        <v>717</v>
      </c>
      <c r="G210" s="54" t="s">
        <v>718</v>
      </c>
      <c r="H210" s="54">
        <v>66.5</v>
      </c>
      <c r="I210" s="58"/>
      <c r="J210" s="58">
        <f t="shared" si="6"/>
        <v>66.5</v>
      </c>
      <c r="K210" s="58">
        <v>18</v>
      </c>
      <c r="L210" t="str">
        <f t="shared" si="7"/>
        <v>乡镇小学乡镇小学语文教师</v>
      </c>
      <c r="M210">
        <f>IF(ISERROR(VLOOKUP(B210&amp;C210,#REF!,1,FALSE)),0,1)</f>
        <v>0</v>
      </c>
    </row>
    <row r="211" spans="1:13" ht="14.25">
      <c r="A211" s="54" t="s">
        <v>770</v>
      </c>
      <c r="B211" s="54" t="s">
        <v>771</v>
      </c>
      <c r="C211" s="54" t="s">
        <v>772</v>
      </c>
      <c r="D211" s="54" t="s">
        <v>73</v>
      </c>
      <c r="E211" s="54" t="s">
        <v>716</v>
      </c>
      <c r="F211" s="54" t="s">
        <v>717</v>
      </c>
      <c r="G211" s="54" t="s">
        <v>718</v>
      </c>
      <c r="H211" s="54">
        <v>66.5</v>
      </c>
      <c r="I211" s="58"/>
      <c r="J211" s="58">
        <f t="shared" si="6"/>
        <v>66.5</v>
      </c>
      <c r="K211" s="58">
        <v>18</v>
      </c>
      <c r="L211" t="str">
        <f t="shared" si="7"/>
        <v>乡镇小学乡镇小学语文教师</v>
      </c>
      <c r="M211">
        <f>IF(ISERROR(VLOOKUP(B211&amp;C211,#REF!,1,FALSE)),0,1)</f>
        <v>0</v>
      </c>
    </row>
    <row r="212" spans="1:13" ht="14.25">
      <c r="A212" s="54" t="s">
        <v>773</v>
      </c>
      <c r="B212" s="54" t="s">
        <v>774</v>
      </c>
      <c r="C212" s="54" t="s">
        <v>775</v>
      </c>
      <c r="D212" s="54" t="s">
        <v>86</v>
      </c>
      <c r="E212" s="54" t="s">
        <v>716</v>
      </c>
      <c r="F212" s="54" t="s">
        <v>717</v>
      </c>
      <c r="G212" s="54" t="s">
        <v>718</v>
      </c>
      <c r="H212" s="54">
        <v>66</v>
      </c>
      <c r="I212" s="58"/>
      <c r="J212" s="58">
        <f t="shared" si="6"/>
        <v>66</v>
      </c>
      <c r="K212" s="58">
        <v>20</v>
      </c>
      <c r="L212" t="str">
        <f t="shared" si="7"/>
        <v>乡镇小学乡镇小学语文教师</v>
      </c>
      <c r="M212">
        <f>IF(ISERROR(VLOOKUP(B212&amp;C212,#REF!,1,FALSE)),0,1)</f>
        <v>0</v>
      </c>
    </row>
    <row r="213" spans="1:13" ht="14.25">
      <c r="A213" s="54" t="s">
        <v>776</v>
      </c>
      <c r="B213" s="54" t="s">
        <v>777</v>
      </c>
      <c r="C213" s="54" t="s">
        <v>778</v>
      </c>
      <c r="D213" s="54" t="s">
        <v>73</v>
      </c>
      <c r="E213" s="54" t="s">
        <v>716</v>
      </c>
      <c r="F213" s="54" t="s">
        <v>717</v>
      </c>
      <c r="G213" s="54" t="s">
        <v>718</v>
      </c>
      <c r="H213" s="54">
        <v>65.5</v>
      </c>
      <c r="I213" s="58"/>
      <c r="J213" s="58">
        <f t="shared" si="6"/>
        <v>65.5</v>
      </c>
      <c r="K213" s="58">
        <v>21</v>
      </c>
      <c r="L213" t="str">
        <f t="shared" si="7"/>
        <v>乡镇小学乡镇小学语文教师</v>
      </c>
      <c r="M213">
        <f>IF(ISERROR(VLOOKUP(B213&amp;C213,#REF!,1,FALSE)),0,1)</f>
        <v>0</v>
      </c>
    </row>
    <row r="214" spans="1:14" ht="20.25">
      <c r="A214" s="35" t="s">
        <v>779</v>
      </c>
      <c r="B214" s="35" t="s">
        <v>780</v>
      </c>
      <c r="C214" s="35" t="s">
        <v>781</v>
      </c>
      <c r="D214" s="35" t="s">
        <v>73</v>
      </c>
      <c r="E214" s="35" t="s">
        <v>716</v>
      </c>
      <c r="F214" s="35" t="s">
        <v>717</v>
      </c>
      <c r="G214" s="35" t="s">
        <v>718</v>
      </c>
      <c r="H214" s="35">
        <v>64.5</v>
      </c>
      <c r="I214" s="61"/>
      <c r="J214" s="61">
        <f t="shared" si="6"/>
        <v>64.5</v>
      </c>
      <c r="K214" s="61">
        <v>22</v>
      </c>
      <c r="L214" s="28" t="str">
        <f t="shared" si="7"/>
        <v>乡镇小学乡镇小学语文教师</v>
      </c>
      <c r="M214">
        <f>IF(ISERROR(VLOOKUP(B214&amp;C214,#REF!,1,FALSE)),0,1)</f>
        <v>0</v>
      </c>
      <c r="N214" s="52" t="str">
        <f>IF(M214=0,VLOOKUP(C214,'电话'!B:D,3,FALSE),"")</f>
        <v>18190688763，13388226133</v>
      </c>
    </row>
    <row r="215" spans="1:14" s="51" customFormat="1" ht="20.25">
      <c r="A215" s="62" t="s">
        <v>782</v>
      </c>
      <c r="B215" s="62" t="s">
        <v>783</v>
      </c>
      <c r="C215" s="62" t="s">
        <v>784</v>
      </c>
      <c r="D215" s="62" t="s">
        <v>73</v>
      </c>
      <c r="E215" s="62" t="s">
        <v>716</v>
      </c>
      <c r="F215" s="62" t="s">
        <v>717</v>
      </c>
      <c r="G215" s="62" t="s">
        <v>718</v>
      </c>
      <c r="H215" s="62">
        <v>64.5</v>
      </c>
      <c r="I215" s="64"/>
      <c r="J215" s="64">
        <f t="shared" si="6"/>
        <v>64.5</v>
      </c>
      <c r="K215" s="64">
        <v>22</v>
      </c>
      <c r="L215" s="51" t="str">
        <f t="shared" si="7"/>
        <v>乡镇小学乡镇小学语文教师</v>
      </c>
      <c r="M215">
        <f>IF(ISERROR(VLOOKUP(B215&amp;C215,#REF!,1,FALSE)),0,1)</f>
        <v>0</v>
      </c>
      <c r="N215" s="65" t="str">
        <f>IF(M215=0,VLOOKUP(C215,'电话'!B:D,3,FALSE),"")</f>
        <v>17665204119，13980605325</v>
      </c>
    </row>
    <row r="216" spans="1:13" ht="14.25">
      <c r="A216" s="54" t="s">
        <v>785</v>
      </c>
      <c r="B216" s="54" t="s">
        <v>786</v>
      </c>
      <c r="C216" s="54" t="s">
        <v>787</v>
      </c>
      <c r="D216" s="54" t="s">
        <v>73</v>
      </c>
      <c r="E216" s="54" t="s">
        <v>716</v>
      </c>
      <c r="F216" s="54" t="s">
        <v>717</v>
      </c>
      <c r="G216" s="54" t="s">
        <v>718</v>
      </c>
      <c r="H216" s="54">
        <v>64.5</v>
      </c>
      <c r="I216" s="58"/>
      <c r="J216" s="58">
        <f t="shared" si="6"/>
        <v>64.5</v>
      </c>
      <c r="K216" s="58">
        <v>22</v>
      </c>
      <c r="L216" t="str">
        <f t="shared" si="7"/>
        <v>乡镇小学乡镇小学语文教师</v>
      </c>
      <c r="M216">
        <f>IF(ISERROR(VLOOKUP(B216&amp;C216,#REF!,1,FALSE)),0,1)</f>
        <v>0</v>
      </c>
    </row>
    <row r="217" spans="1:13" ht="14.25">
      <c r="A217" s="54" t="s">
        <v>788</v>
      </c>
      <c r="B217" s="54" t="s">
        <v>789</v>
      </c>
      <c r="C217" s="54" t="s">
        <v>790</v>
      </c>
      <c r="D217" s="54" t="s">
        <v>73</v>
      </c>
      <c r="E217" s="54" t="s">
        <v>716</v>
      </c>
      <c r="F217" s="54" t="s">
        <v>717</v>
      </c>
      <c r="G217" s="54" t="s">
        <v>718</v>
      </c>
      <c r="H217" s="54">
        <v>64.5</v>
      </c>
      <c r="I217" s="58"/>
      <c r="J217" s="58">
        <f t="shared" si="6"/>
        <v>64.5</v>
      </c>
      <c r="K217" s="58">
        <v>22</v>
      </c>
      <c r="L217" t="str">
        <f t="shared" si="7"/>
        <v>乡镇小学乡镇小学语文教师</v>
      </c>
      <c r="M217">
        <f>IF(ISERROR(VLOOKUP(B217&amp;C217,#REF!,1,FALSE)),0,1)</f>
        <v>0</v>
      </c>
    </row>
    <row r="218" spans="1:13" ht="14.25">
      <c r="A218" s="54" t="s">
        <v>791</v>
      </c>
      <c r="B218" s="54" t="s">
        <v>792</v>
      </c>
      <c r="C218" s="54" t="s">
        <v>793</v>
      </c>
      <c r="D218" s="54" t="s">
        <v>86</v>
      </c>
      <c r="E218" s="54" t="s">
        <v>716</v>
      </c>
      <c r="F218" s="54" t="s">
        <v>794</v>
      </c>
      <c r="G218" s="54" t="s">
        <v>795</v>
      </c>
      <c r="H218" s="54">
        <v>79</v>
      </c>
      <c r="I218" s="58"/>
      <c r="J218" s="58">
        <f t="shared" si="6"/>
        <v>79</v>
      </c>
      <c r="K218" s="58">
        <v>1</v>
      </c>
      <c r="L218" t="str">
        <f t="shared" si="7"/>
        <v>乡镇小学乡镇小学数学教师</v>
      </c>
      <c r="M218">
        <f>IF(ISERROR(VLOOKUP(B218&amp;C218,#REF!,1,FALSE)),0,1)</f>
        <v>0</v>
      </c>
    </row>
    <row r="219" spans="1:13" ht="14.25">
      <c r="A219" s="54" t="s">
        <v>796</v>
      </c>
      <c r="B219" s="54" t="s">
        <v>219</v>
      </c>
      <c r="C219" s="54" t="s">
        <v>797</v>
      </c>
      <c r="D219" s="54" t="s">
        <v>73</v>
      </c>
      <c r="E219" s="54" t="s">
        <v>716</v>
      </c>
      <c r="F219" s="54" t="s">
        <v>794</v>
      </c>
      <c r="G219" s="54" t="s">
        <v>795</v>
      </c>
      <c r="H219" s="54">
        <v>77.5</v>
      </c>
      <c r="I219" s="58"/>
      <c r="J219" s="58">
        <f t="shared" si="6"/>
        <v>77.5</v>
      </c>
      <c r="K219" s="58">
        <v>2</v>
      </c>
      <c r="L219" t="str">
        <f t="shared" si="7"/>
        <v>乡镇小学乡镇小学数学教师</v>
      </c>
      <c r="M219">
        <f>IF(ISERROR(VLOOKUP(B219&amp;C219,#REF!,1,FALSE)),0,1)</f>
        <v>0</v>
      </c>
    </row>
    <row r="220" spans="1:13" ht="14.25">
      <c r="A220" s="54" t="s">
        <v>798</v>
      </c>
      <c r="B220" s="54" t="s">
        <v>799</v>
      </c>
      <c r="C220" s="54" t="s">
        <v>800</v>
      </c>
      <c r="D220" s="54" t="s">
        <v>73</v>
      </c>
      <c r="E220" s="54" t="s">
        <v>716</v>
      </c>
      <c r="F220" s="54" t="s">
        <v>794</v>
      </c>
      <c r="G220" s="54" t="s">
        <v>795</v>
      </c>
      <c r="H220" s="54">
        <v>75.5</v>
      </c>
      <c r="I220" s="58"/>
      <c r="J220" s="58">
        <f t="shared" si="6"/>
        <v>75.5</v>
      </c>
      <c r="K220" s="58">
        <v>3</v>
      </c>
      <c r="L220" t="str">
        <f t="shared" si="7"/>
        <v>乡镇小学乡镇小学数学教师</v>
      </c>
      <c r="M220">
        <f>IF(ISERROR(VLOOKUP(B220&amp;C220,#REF!,1,FALSE)),0,1)</f>
        <v>0</v>
      </c>
    </row>
    <row r="221" spans="1:13" ht="14.25">
      <c r="A221" s="54" t="s">
        <v>801</v>
      </c>
      <c r="B221" s="54" t="s">
        <v>802</v>
      </c>
      <c r="C221" s="54" t="s">
        <v>803</v>
      </c>
      <c r="D221" s="54" t="s">
        <v>73</v>
      </c>
      <c r="E221" s="54" t="s">
        <v>716</v>
      </c>
      <c r="F221" s="54" t="s">
        <v>794</v>
      </c>
      <c r="G221" s="54" t="s">
        <v>795</v>
      </c>
      <c r="H221" s="54">
        <v>74</v>
      </c>
      <c r="I221" s="58"/>
      <c r="J221" s="58">
        <f t="shared" si="6"/>
        <v>74</v>
      </c>
      <c r="K221" s="58">
        <v>4</v>
      </c>
      <c r="L221" t="str">
        <f t="shared" si="7"/>
        <v>乡镇小学乡镇小学数学教师</v>
      </c>
      <c r="M221">
        <f>IF(ISERROR(VLOOKUP(B221&amp;C221,#REF!,1,FALSE)),0,1)</f>
        <v>0</v>
      </c>
    </row>
    <row r="222" spans="1:13" ht="14.25">
      <c r="A222" s="54" t="s">
        <v>804</v>
      </c>
      <c r="B222" s="54" t="s">
        <v>805</v>
      </c>
      <c r="C222" s="54" t="s">
        <v>806</v>
      </c>
      <c r="D222" s="54" t="s">
        <v>73</v>
      </c>
      <c r="E222" s="54" t="s">
        <v>716</v>
      </c>
      <c r="F222" s="54" t="s">
        <v>794</v>
      </c>
      <c r="G222" s="54" t="s">
        <v>795</v>
      </c>
      <c r="H222" s="54">
        <v>73</v>
      </c>
      <c r="I222" s="58"/>
      <c r="J222" s="58">
        <f t="shared" si="6"/>
        <v>73</v>
      </c>
      <c r="K222" s="58">
        <v>5</v>
      </c>
      <c r="L222" t="str">
        <f t="shared" si="7"/>
        <v>乡镇小学乡镇小学数学教师</v>
      </c>
      <c r="M222">
        <f>IF(ISERROR(VLOOKUP(B222&amp;C222,#REF!,1,FALSE)),0,1)</f>
        <v>0</v>
      </c>
    </row>
    <row r="223" spans="1:13" ht="14.25">
      <c r="A223" s="54" t="s">
        <v>807</v>
      </c>
      <c r="B223" s="54" t="s">
        <v>808</v>
      </c>
      <c r="C223" s="54" t="s">
        <v>809</v>
      </c>
      <c r="D223" s="54" t="s">
        <v>73</v>
      </c>
      <c r="E223" s="54" t="s">
        <v>716</v>
      </c>
      <c r="F223" s="54" t="s">
        <v>794</v>
      </c>
      <c r="G223" s="54" t="s">
        <v>795</v>
      </c>
      <c r="H223" s="54">
        <v>71.5</v>
      </c>
      <c r="I223" s="58"/>
      <c r="J223" s="58">
        <f t="shared" si="6"/>
        <v>71.5</v>
      </c>
      <c r="K223" s="58">
        <v>6</v>
      </c>
      <c r="L223" t="str">
        <f t="shared" si="7"/>
        <v>乡镇小学乡镇小学数学教师</v>
      </c>
      <c r="M223">
        <f>IF(ISERROR(VLOOKUP(B223&amp;C223,#REF!,1,FALSE)),0,1)</f>
        <v>0</v>
      </c>
    </row>
    <row r="224" spans="1:13" ht="14.25">
      <c r="A224" s="54" t="s">
        <v>810</v>
      </c>
      <c r="B224" s="54" t="s">
        <v>811</v>
      </c>
      <c r="C224" s="54" t="s">
        <v>812</v>
      </c>
      <c r="D224" s="54" t="s">
        <v>73</v>
      </c>
      <c r="E224" s="54" t="s">
        <v>716</v>
      </c>
      <c r="F224" s="54" t="s">
        <v>794</v>
      </c>
      <c r="G224" s="54" t="s">
        <v>795</v>
      </c>
      <c r="H224" s="54">
        <v>71.5</v>
      </c>
      <c r="I224" s="58"/>
      <c r="J224" s="58">
        <f t="shared" si="6"/>
        <v>71.5</v>
      </c>
      <c r="K224" s="58">
        <v>6</v>
      </c>
      <c r="L224" t="str">
        <f t="shared" si="7"/>
        <v>乡镇小学乡镇小学数学教师</v>
      </c>
      <c r="M224">
        <f>IF(ISERROR(VLOOKUP(B224&amp;C224,#REF!,1,FALSE)),0,1)</f>
        <v>0</v>
      </c>
    </row>
    <row r="225" spans="1:13" ht="14.25">
      <c r="A225" s="54" t="s">
        <v>813</v>
      </c>
      <c r="B225" s="54" t="s">
        <v>814</v>
      </c>
      <c r="C225" s="54" t="s">
        <v>815</v>
      </c>
      <c r="D225" s="54" t="s">
        <v>73</v>
      </c>
      <c r="E225" s="54" t="s">
        <v>716</v>
      </c>
      <c r="F225" s="54" t="s">
        <v>794</v>
      </c>
      <c r="G225" s="54" t="s">
        <v>795</v>
      </c>
      <c r="H225" s="54">
        <v>70.5</v>
      </c>
      <c r="I225" s="58"/>
      <c r="J225" s="58">
        <f t="shared" si="6"/>
        <v>70.5</v>
      </c>
      <c r="K225" s="58">
        <v>8</v>
      </c>
      <c r="L225" t="str">
        <f t="shared" si="7"/>
        <v>乡镇小学乡镇小学数学教师</v>
      </c>
      <c r="M225">
        <f>IF(ISERROR(VLOOKUP(B225&amp;C225,#REF!,1,FALSE)),0,1)</f>
        <v>0</v>
      </c>
    </row>
    <row r="226" spans="1:13" ht="14.25">
      <c r="A226" s="54" t="s">
        <v>816</v>
      </c>
      <c r="B226" s="54" t="s">
        <v>817</v>
      </c>
      <c r="C226" s="54" t="s">
        <v>818</v>
      </c>
      <c r="D226" s="54" t="s">
        <v>73</v>
      </c>
      <c r="E226" s="54" t="s">
        <v>716</v>
      </c>
      <c r="F226" s="54" t="s">
        <v>794</v>
      </c>
      <c r="G226" s="54" t="s">
        <v>795</v>
      </c>
      <c r="H226" s="54">
        <v>69.5</v>
      </c>
      <c r="I226" s="58"/>
      <c r="J226" s="58">
        <f t="shared" si="6"/>
        <v>69.5</v>
      </c>
      <c r="K226" s="58">
        <v>9</v>
      </c>
      <c r="L226" t="str">
        <f t="shared" si="7"/>
        <v>乡镇小学乡镇小学数学教师</v>
      </c>
      <c r="M226">
        <f>IF(ISERROR(VLOOKUP(B226&amp;C226,#REF!,1,FALSE)),0,1)</f>
        <v>0</v>
      </c>
    </row>
    <row r="227" spans="1:13" ht="14.25">
      <c r="A227" s="54" t="s">
        <v>819</v>
      </c>
      <c r="B227" s="54" t="s">
        <v>820</v>
      </c>
      <c r="C227" s="54" t="s">
        <v>821</v>
      </c>
      <c r="D227" s="54" t="s">
        <v>73</v>
      </c>
      <c r="E227" s="54" t="s">
        <v>716</v>
      </c>
      <c r="F227" s="54" t="s">
        <v>794</v>
      </c>
      <c r="G227" s="54" t="s">
        <v>795</v>
      </c>
      <c r="H227" s="54">
        <v>69.5</v>
      </c>
      <c r="I227" s="58"/>
      <c r="J227" s="58">
        <f t="shared" si="6"/>
        <v>69.5</v>
      </c>
      <c r="K227" s="58">
        <v>9</v>
      </c>
      <c r="L227" t="str">
        <f t="shared" si="7"/>
        <v>乡镇小学乡镇小学数学教师</v>
      </c>
      <c r="M227">
        <f>IF(ISERROR(VLOOKUP(B227&amp;C227,#REF!,1,FALSE)),0,1)</f>
        <v>0</v>
      </c>
    </row>
    <row r="228" spans="1:13" ht="14.25">
      <c r="A228" s="54" t="s">
        <v>822</v>
      </c>
      <c r="B228" s="54" t="s">
        <v>823</v>
      </c>
      <c r="C228" s="54" t="s">
        <v>824</v>
      </c>
      <c r="D228" s="54" t="s">
        <v>73</v>
      </c>
      <c r="E228" s="54" t="s">
        <v>716</v>
      </c>
      <c r="F228" s="54" t="s">
        <v>794</v>
      </c>
      <c r="G228" s="54" t="s">
        <v>795</v>
      </c>
      <c r="H228" s="54">
        <v>67.5</v>
      </c>
      <c r="I228" s="58"/>
      <c r="J228" s="58">
        <f t="shared" si="6"/>
        <v>67.5</v>
      </c>
      <c r="K228" s="58">
        <v>11</v>
      </c>
      <c r="L228" t="str">
        <f t="shared" si="7"/>
        <v>乡镇小学乡镇小学数学教师</v>
      </c>
      <c r="M228">
        <f>IF(ISERROR(VLOOKUP(B228&amp;C228,#REF!,1,FALSE)),0,1)</f>
        <v>0</v>
      </c>
    </row>
    <row r="229" spans="1:13" ht="14.25">
      <c r="A229" s="54" t="s">
        <v>825</v>
      </c>
      <c r="B229" s="54" t="s">
        <v>826</v>
      </c>
      <c r="C229" s="54" t="s">
        <v>827</v>
      </c>
      <c r="D229" s="54" t="s">
        <v>73</v>
      </c>
      <c r="E229" s="54" t="s">
        <v>716</v>
      </c>
      <c r="F229" s="54" t="s">
        <v>794</v>
      </c>
      <c r="G229" s="54" t="s">
        <v>795</v>
      </c>
      <c r="H229" s="54">
        <v>67.5</v>
      </c>
      <c r="I229" s="58"/>
      <c r="J229" s="58">
        <f t="shared" si="6"/>
        <v>67.5</v>
      </c>
      <c r="K229" s="58">
        <v>11</v>
      </c>
      <c r="L229" t="str">
        <f t="shared" si="7"/>
        <v>乡镇小学乡镇小学数学教师</v>
      </c>
      <c r="M229">
        <f>IF(ISERROR(VLOOKUP(B229&amp;C229,#REF!,1,FALSE)),0,1)</f>
        <v>0</v>
      </c>
    </row>
    <row r="230" spans="1:13" ht="14.25">
      <c r="A230" s="54" t="s">
        <v>828</v>
      </c>
      <c r="B230" s="54" t="s">
        <v>829</v>
      </c>
      <c r="C230" s="54" t="s">
        <v>830</v>
      </c>
      <c r="D230" s="54" t="s">
        <v>73</v>
      </c>
      <c r="E230" s="54" t="s">
        <v>716</v>
      </c>
      <c r="F230" s="54" t="s">
        <v>794</v>
      </c>
      <c r="G230" s="54" t="s">
        <v>795</v>
      </c>
      <c r="H230" s="54">
        <v>67.5</v>
      </c>
      <c r="I230" s="58"/>
      <c r="J230" s="58">
        <f t="shared" si="6"/>
        <v>67.5</v>
      </c>
      <c r="K230" s="58">
        <v>11</v>
      </c>
      <c r="L230" t="str">
        <f t="shared" si="7"/>
        <v>乡镇小学乡镇小学数学教师</v>
      </c>
      <c r="M230">
        <f>IF(ISERROR(VLOOKUP(B230&amp;C230,#REF!,1,FALSE)),0,1)</f>
        <v>0</v>
      </c>
    </row>
    <row r="231" spans="1:13" ht="14.25">
      <c r="A231" s="54" t="s">
        <v>831</v>
      </c>
      <c r="B231" s="54" t="s">
        <v>832</v>
      </c>
      <c r="C231" s="54" t="s">
        <v>833</v>
      </c>
      <c r="D231" s="54" t="s">
        <v>73</v>
      </c>
      <c r="E231" s="54" t="s">
        <v>716</v>
      </c>
      <c r="F231" s="54" t="s">
        <v>794</v>
      </c>
      <c r="G231" s="54" t="s">
        <v>795</v>
      </c>
      <c r="H231" s="54">
        <v>67</v>
      </c>
      <c r="I231" s="58"/>
      <c r="J231" s="58">
        <f t="shared" si="6"/>
        <v>67</v>
      </c>
      <c r="K231" s="58">
        <v>14</v>
      </c>
      <c r="L231" t="str">
        <f t="shared" si="7"/>
        <v>乡镇小学乡镇小学数学教师</v>
      </c>
      <c r="M231">
        <f>IF(ISERROR(VLOOKUP(B231&amp;C231,#REF!,1,FALSE)),0,1)</f>
        <v>0</v>
      </c>
    </row>
    <row r="232" spans="1:13" ht="14.25">
      <c r="A232" s="54" t="s">
        <v>834</v>
      </c>
      <c r="B232" s="54" t="s">
        <v>835</v>
      </c>
      <c r="C232" s="54" t="s">
        <v>836</v>
      </c>
      <c r="D232" s="54" t="s">
        <v>73</v>
      </c>
      <c r="E232" s="54" t="s">
        <v>716</v>
      </c>
      <c r="F232" s="54" t="s">
        <v>794</v>
      </c>
      <c r="G232" s="54" t="s">
        <v>795</v>
      </c>
      <c r="H232" s="54">
        <v>66.5</v>
      </c>
      <c r="I232" s="58"/>
      <c r="J232" s="58">
        <f t="shared" si="6"/>
        <v>66.5</v>
      </c>
      <c r="K232" s="58">
        <v>15</v>
      </c>
      <c r="L232" t="str">
        <f t="shared" si="7"/>
        <v>乡镇小学乡镇小学数学教师</v>
      </c>
      <c r="M232">
        <f>IF(ISERROR(VLOOKUP(B232&amp;C232,#REF!,1,FALSE)),0,1)</f>
        <v>0</v>
      </c>
    </row>
    <row r="233" spans="1:13" ht="14.25">
      <c r="A233" s="54" t="s">
        <v>837</v>
      </c>
      <c r="B233" s="54" t="s">
        <v>838</v>
      </c>
      <c r="C233" s="54" t="s">
        <v>839</v>
      </c>
      <c r="D233" s="54" t="s">
        <v>73</v>
      </c>
      <c r="E233" s="54" t="s">
        <v>716</v>
      </c>
      <c r="F233" s="54" t="s">
        <v>794</v>
      </c>
      <c r="G233" s="54" t="s">
        <v>795</v>
      </c>
      <c r="H233" s="54">
        <v>66</v>
      </c>
      <c r="I233" s="58"/>
      <c r="J233" s="58">
        <f t="shared" si="6"/>
        <v>66</v>
      </c>
      <c r="K233" s="58">
        <v>16</v>
      </c>
      <c r="L233" t="str">
        <f t="shared" si="7"/>
        <v>乡镇小学乡镇小学数学教师</v>
      </c>
      <c r="M233">
        <f>IF(ISERROR(VLOOKUP(B233&amp;C233,#REF!,1,FALSE)),0,1)</f>
        <v>0</v>
      </c>
    </row>
    <row r="234" spans="1:13" ht="14.25">
      <c r="A234" s="54" t="s">
        <v>840</v>
      </c>
      <c r="B234" s="54" t="s">
        <v>841</v>
      </c>
      <c r="C234" s="54" t="s">
        <v>842</v>
      </c>
      <c r="D234" s="54" t="s">
        <v>73</v>
      </c>
      <c r="E234" s="54" t="s">
        <v>716</v>
      </c>
      <c r="F234" s="54" t="s">
        <v>794</v>
      </c>
      <c r="G234" s="54" t="s">
        <v>795</v>
      </c>
      <c r="H234" s="54">
        <v>65.5</v>
      </c>
      <c r="I234" s="58"/>
      <c r="J234" s="58">
        <f t="shared" si="6"/>
        <v>65.5</v>
      </c>
      <c r="K234" s="58">
        <v>17</v>
      </c>
      <c r="L234" t="str">
        <f t="shared" si="7"/>
        <v>乡镇小学乡镇小学数学教师</v>
      </c>
      <c r="M234">
        <f>IF(ISERROR(VLOOKUP(B234&amp;C234,#REF!,1,FALSE)),0,1)</f>
        <v>0</v>
      </c>
    </row>
    <row r="235" spans="1:13" ht="14.25">
      <c r="A235" s="54" t="s">
        <v>843</v>
      </c>
      <c r="B235" s="54" t="s">
        <v>844</v>
      </c>
      <c r="C235" s="54" t="s">
        <v>845</v>
      </c>
      <c r="D235" s="54" t="s">
        <v>73</v>
      </c>
      <c r="E235" s="54" t="s">
        <v>716</v>
      </c>
      <c r="F235" s="54" t="s">
        <v>794</v>
      </c>
      <c r="G235" s="54" t="s">
        <v>795</v>
      </c>
      <c r="H235" s="54">
        <v>65.5</v>
      </c>
      <c r="I235" s="58"/>
      <c r="J235" s="58">
        <f t="shared" si="6"/>
        <v>65.5</v>
      </c>
      <c r="K235" s="58">
        <v>17</v>
      </c>
      <c r="L235" t="str">
        <f t="shared" si="7"/>
        <v>乡镇小学乡镇小学数学教师</v>
      </c>
      <c r="M235">
        <f>IF(ISERROR(VLOOKUP(B235&amp;C235,#REF!,1,FALSE)),0,1)</f>
        <v>0</v>
      </c>
    </row>
    <row r="236" spans="1:13" ht="14.25">
      <c r="A236" s="54" t="s">
        <v>846</v>
      </c>
      <c r="B236" s="54" t="s">
        <v>847</v>
      </c>
      <c r="C236" s="54" t="s">
        <v>848</v>
      </c>
      <c r="D236" s="54" t="s">
        <v>73</v>
      </c>
      <c r="E236" s="54" t="s">
        <v>716</v>
      </c>
      <c r="F236" s="54" t="s">
        <v>794</v>
      </c>
      <c r="G236" s="54" t="s">
        <v>795</v>
      </c>
      <c r="H236" s="54">
        <v>65</v>
      </c>
      <c r="I236" s="58"/>
      <c r="J236" s="58">
        <f t="shared" si="6"/>
        <v>65</v>
      </c>
      <c r="K236" s="58">
        <v>19</v>
      </c>
      <c r="L236" t="str">
        <f t="shared" si="7"/>
        <v>乡镇小学乡镇小学数学教师</v>
      </c>
      <c r="M236">
        <f>IF(ISERROR(VLOOKUP(B236&amp;C236,#REF!,1,FALSE)),0,1)</f>
        <v>0</v>
      </c>
    </row>
    <row r="237" spans="1:13" ht="14.25">
      <c r="A237" s="54" t="s">
        <v>849</v>
      </c>
      <c r="B237" s="54" t="s">
        <v>850</v>
      </c>
      <c r="C237" s="54" t="s">
        <v>851</v>
      </c>
      <c r="D237" s="54" t="s">
        <v>73</v>
      </c>
      <c r="E237" s="54" t="s">
        <v>716</v>
      </c>
      <c r="F237" s="54" t="s">
        <v>794</v>
      </c>
      <c r="G237" s="54" t="s">
        <v>795</v>
      </c>
      <c r="H237" s="54">
        <v>64.5</v>
      </c>
      <c r="I237" s="58"/>
      <c r="J237" s="58">
        <f t="shared" si="6"/>
        <v>64.5</v>
      </c>
      <c r="K237" s="58">
        <v>20</v>
      </c>
      <c r="L237" t="str">
        <f t="shared" si="7"/>
        <v>乡镇小学乡镇小学数学教师</v>
      </c>
      <c r="M237">
        <f>IF(ISERROR(VLOOKUP(B237&amp;C237,#REF!,1,FALSE)),0,1)</f>
        <v>0</v>
      </c>
    </row>
    <row r="238" spans="1:13" ht="14.25">
      <c r="A238" s="54" t="s">
        <v>852</v>
      </c>
      <c r="B238" s="54" t="s">
        <v>853</v>
      </c>
      <c r="C238" s="54" t="s">
        <v>854</v>
      </c>
      <c r="D238" s="54" t="s">
        <v>73</v>
      </c>
      <c r="E238" s="54" t="s">
        <v>716</v>
      </c>
      <c r="F238" s="54" t="s">
        <v>794</v>
      </c>
      <c r="G238" s="54" t="s">
        <v>795</v>
      </c>
      <c r="H238" s="54">
        <v>63.5</v>
      </c>
      <c r="I238" s="58"/>
      <c r="J238" s="58">
        <f t="shared" si="6"/>
        <v>63.5</v>
      </c>
      <c r="K238" s="58">
        <v>21</v>
      </c>
      <c r="L238" t="str">
        <f t="shared" si="7"/>
        <v>乡镇小学乡镇小学数学教师</v>
      </c>
      <c r="M238">
        <f>IF(ISERROR(VLOOKUP(B238&amp;C238,#REF!,1,FALSE)),0,1)</f>
        <v>0</v>
      </c>
    </row>
    <row r="239" spans="1:13" ht="14.25">
      <c r="A239" s="54" t="s">
        <v>855</v>
      </c>
      <c r="B239" s="54" t="s">
        <v>856</v>
      </c>
      <c r="C239" s="54" t="s">
        <v>857</v>
      </c>
      <c r="D239" s="54" t="s">
        <v>73</v>
      </c>
      <c r="E239" s="54" t="s">
        <v>716</v>
      </c>
      <c r="F239" s="54" t="s">
        <v>794</v>
      </c>
      <c r="G239" s="54" t="s">
        <v>795</v>
      </c>
      <c r="H239" s="54">
        <v>63.5</v>
      </c>
      <c r="I239" s="58"/>
      <c r="J239" s="58">
        <f t="shared" si="6"/>
        <v>63.5</v>
      </c>
      <c r="K239" s="58">
        <v>21</v>
      </c>
      <c r="L239" t="str">
        <f t="shared" si="7"/>
        <v>乡镇小学乡镇小学数学教师</v>
      </c>
      <c r="M239">
        <f>IF(ISERROR(VLOOKUP(B239&amp;C239,#REF!,1,FALSE)),0,1)</f>
        <v>0</v>
      </c>
    </row>
    <row r="240" spans="1:13" ht="14.25">
      <c r="A240" s="54" t="s">
        <v>858</v>
      </c>
      <c r="B240" s="54" t="s">
        <v>859</v>
      </c>
      <c r="C240" s="54" t="s">
        <v>860</v>
      </c>
      <c r="D240" s="54" t="s">
        <v>73</v>
      </c>
      <c r="E240" s="54" t="s">
        <v>716</v>
      </c>
      <c r="F240" s="54" t="s">
        <v>794</v>
      </c>
      <c r="G240" s="54" t="s">
        <v>795</v>
      </c>
      <c r="H240" s="54">
        <v>63.5</v>
      </c>
      <c r="I240" s="58"/>
      <c r="J240" s="58">
        <f t="shared" si="6"/>
        <v>63.5</v>
      </c>
      <c r="K240" s="58">
        <v>21</v>
      </c>
      <c r="L240" t="str">
        <f t="shared" si="7"/>
        <v>乡镇小学乡镇小学数学教师</v>
      </c>
      <c r="M240">
        <f>IF(ISERROR(VLOOKUP(B240&amp;C240,#REF!,1,FALSE)),0,1)</f>
        <v>0</v>
      </c>
    </row>
    <row r="241" spans="1:13" ht="14.25">
      <c r="A241" s="54" t="s">
        <v>861</v>
      </c>
      <c r="B241" s="54" t="s">
        <v>862</v>
      </c>
      <c r="C241" s="54" t="s">
        <v>863</v>
      </c>
      <c r="D241" s="54" t="s">
        <v>73</v>
      </c>
      <c r="E241" s="54" t="s">
        <v>716</v>
      </c>
      <c r="F241" s="54" t="s">
        <v>794</v>
      </c>
      <c r="G241" s="54" t="s">
        <v>795</v>
      </c>
      <c r="H241" s="54">
        <v>63</v>
      </c>
      <c r="I241" s="58"/>
      <c r="J241" s="58">
        <f t="shared" si="6"/>
        <v>63</v>
      </c>
      <c r="K241" s="58">
        <v>24</v>
      </c>
      <c r="L241" t="str">
        <f t="shared" si="7"/>
        <v>乡镇小学乡镇小学数学教师</v>
      </c>
      <c r="M241">
        <f>IF(ISERROR(VLOOKUP(B241&amp;C241,#REF!,1,FALSE)),0,1)</f>
        <v>0</v>
      </c>
    </row>
    <row r="242" spans="1:13" ht="14.25">
      <c r="A242" s="54" t="s">
        <v>864</v>
      </c>
      <c r="B242" s="54" t="s">
        <v>865</v>
      </c>
      <c r="C242" s="54" t="s">
        <v>866</v>
      </c>
      <c r="D242" s="54" t="s">
        <v>73</v>
      </c>
      <c r="E242" s="54" t="s">
        <v>716</v>
      </c>
      <c r="F242" s="54" t="s">
        <v>794</v>
      </c>
      <c r="G242" s="54" t="s">
        <v>795</v>
      </c>
      <c r="H242" s="54">
        <v>63</v>
      </c>
      <c r="I242" s="58"/>
      <c r="J242" s="58">
        <f t="shared" si="6"/>
        <v>63</v>
      </c>
      <c r="K242" s="58">
        <v>24</v>
      </c>
      <c r="L242" t="str">
        <f t="shared" si="7"/>
        <v>乡镇小学乡镇小学数学教师</v>
      </c>
      <c r="M242">
        <f>IF(ISERROR(VLOOKUP(B242&amp;C242,#REF!,1,FALSE)),0,1)</f>
        <v>0</v>
      </c>
    </row>
    <row r="243" spans="1:13" ht="14.25">
      <c r="A243" s="54" t="s">
        <v>867</v>
      </c>
      <c r="B243" s="54" t="s">
        <v>868</v>
      </c>
      <c r="C243" s="54" t="s">
        <v>869</v>
      </c>
      <c r="D243" s="54" t="s">
        <v>73</v>
      </c>
      <c r="E243" s="54" t="s">
        <v>716</v>
      </c>
      <c r="F243" s="54" t="s">
        <v>794</v>
      </c>
      <c r="G243" s="54" t="s">
        <v>795</v>
      </c>
      <c r="H243" s="54">
        <v>63</v>
      </c>
      <c r="I243" s="58"/>
      <c r="J243" s="58">
        <f t="shared" si="6"/>
        <v>63</v>
      </c>
      <c r="K243" s="58">
        <v>24</v>
      </c>
      <c r="L243" t="str">
        <f t="shared" si="7"/>
        <v>乡镇小学乡镇小学数学教师</v>
      </c>
      <c r="M243">
        <f>IF(ISERROR(VLOOKUP(B243&amp;C243,#REF!,1,FALSE)),0,1)</f>
        <v>0</v>
      </c>
    </row>
    <row r="244" spans="1:14" ht="20.25">
      <c r="A244" s="35" t="s">
        <v>870</v>
      </c>
      <c r="B244" s="35" t="s">
        <v>871</v>
      </c>
      <c r="C244" s="35" t="s">
        <v>872</v>
      </c>
      <c r="D244" s="35" t="s">
        <v>73</v>
      </c>
      <c r="E244" s="35" t="s">
        <v>716</v>
      </c>
      <c r="F244" s="35" t="s">
        <v>794</v>
      </c>
      <c r="G244" s="35" t="s">
        <v>795</v>
      </c>
      <c r="H244" s="35">
        <v>62.5</v>
      </c>
      <c r="I244" s="61"/>
      <c r="J244" s="61">
        <f t="shared" si="6"/>
        <v>62.5</v>
      </c>
      <c r="K244" s="61">
        <v>27</v>
      </c>
      <c r="L244" s="28" t="str">
        <f t="shared" si="7"/>
        <v>乡镇小学乡镇小学数学教师</v>
      </c>
      <c r="M244">
        <f>IF(ISERROR(VLOOKUP(B244&amp;C244,#REF!,1,FALSE)),0,1)</f>
        <v>0</v>
      </c>
      <c r="N244" s="52" t="str">
        <f>IF(M244=0,VLOOKUP(C244,'电话'!B:D,3,FALSE),"")</f>
        <v>17781570483，17781570483</v>
      </c>
    </row>
    <row r="245" spans="1:13" ht="14.25">
      <c r="A245" s="54" t="s">
        <v>873</v>
      </c>
      <c r="B245" s="54" t="s">
        <v>874</v>
      </c>
      <c r="C245" s="54" t="s">
        <v>875</v>
      </c>
      <c r="D245" s="54" t="s">
        <v>73</v>
      </c>
      <c r="E245" s="54" t="s">
        <v>716</v>
      </c>
      <c r="F245" s="54" t="s">
        <v>794</v>
      </c>
      <c r="G245" s="54" t="s">
        <v>795</v>
      </c>
      <c r="H245" s="54">
        <v>62.5</v>
      </c>
      <c r="I245" s="58"/>
      <c r="J245" s="58">
        <f t="shared" si="6"/>
        <v>62.5</v>
      </c>
      <c r="K245" s="58">
        <v>27</v>
      </c>
      <c r="L245" t="str">
        <f t="shared" si="7"/>
        <v>乡镇小学乡镇小学数学教师</v>
      </c>
      <c r="M245">
        <f>IF(ISERROR(VLOOKUP(B245&amp;C245,#REF!,1,FALSE)),0,1)</f>
        <v>0</v>
      </c>
    </row>
    <row r="246" spans="1:13" ht="14.25">
      <c r="A246" s="54" t="s">
        <v>876</v>
      </c>
      <c r="B246" s="54" t="s">
        <v>877</v>
      </c>
      <c r="C246" s="54" t="s">
        <v>878</v>
      </c>
      <c r="D246" s="54" t="s">
        <v>73</v>
      </c>
      <c r="E246" s="54" t="s">
        <v>716</v>
      </c>
      <c r="F246" s="54" t="s">
        <v>794</v>
      </c>
      <c r="G246" s="54" t="s">
        <v>795</v>
      </c>
      <c r="H246" s="54">
        <v>62</v>
      </c>
      <c r="I246" s="58"/>
      <c r="J246" s="58">
        <f t="shared" si="6"/>
        <v>62</v>
      </c>
      <c r="K246" s="58">
        <v>29</v>
      </c>
      <c r="L246" t="str">
        <f t="shared" si="7"/>
        <v>乡镇小学乡镇小学数学教师</v>
      </c>
      <c r="M246">
        <f>IF(ISERROR(VLOOKUP(B246&amp;C246,#REF!,1,FALSE)),0,1)</f>
        <v>0</v>
      </c>
    </row>
    <row r="247" spans="1:13" ht="14.25">
      <c r="A247" s="54" t="s">
        <v>879</v>
      </c>
      <c r="B247" s="54" t="s">
        <v>880</v>
      </c>
      <c r="C247" s="54" t="s">
        <v>881</v>
      </c>
      <c r="D247" s="54" t="s">
        <v>73</v>
      </c>
      <c r="E247" s="54" t="s">
        <v>716</v>
      </c>
      <c r="F247" s="54" t="s">
        <v>794</v>
      </c>
      <c r="G247" s="54" t="s">
        <v>795</v>
      </c>
      <c r="H247" s="54">
        <v>62</v>
      </c>
      <c r="I247" s="58"/>
      <c r="J247" s="58">
        <f t="shared" si="6"/>
        <v>62</v>
      </c>
      <c r="K247" s="58">
        <v>29</v>
      </c>
      <c r="L247" t="str">
        <f t="shared" si="7"/>
        <v>乡镇小学乡镇小学数学教师</v>
      </c>
      <c r="M247">
        <f>IF(ISERROR(VLOOKUP(B247&amp;C247,#REF!,1,FALSE)),0,1)</f>
        <v>0</v>
      </c>
    </row>
    <row r="248" spans="1:13" ht="14.25">
      <c r="A248" s="54" t="s">
        <v>882</v>
      </c>
      <c r="B248" s="54" t="s">
        <v>883</v>
      </c>
      <c r="C248" s="54" t="s">
        <v>884</v>
      </c>
      <c r="D248" s="54" t="s">
        <v>73</v>
      </c>
      <c r="E248" s="54" t="s">
        <v>716</v>
      </c>
      <c r="F248" s="54" t="s">
        <v>794</v>
      </c>
      <c r="G248" s="54" t="s">
        <v>795</v>
      </c>
      <c r="H248" s="54">
        <v>62</v>
      </c>
      <c r="I248" s="58"/>
      <c r="J248" s="58">
        <f t="shared" si="6"/>
        <v>62</v>
      </c>
      <c r="K248" s="58">
        <v>29</v>
      </c>
      <c r="L248" t="str">
        <f t="shared" si="7"/>
        <v>乡镇小学乡镇小学数学教师</v>
      </c>
      <c r="M248">
        <f>IF(ISERROR(VLOOKUP(B248&amp;C248,#REF!,1,FALSE)),0,1)</f>
        <v>0</v>
      </c>
    </row>
    <row r="249" spans="1:13" ht="14.25">
      <c r="A249" s="54" t="s">
        <v>885</v>
      </c>
      <c r="B249" s="54" t="s">
        <v>886</v>
      </c>
      <c r="C249" s="54" t="s">
        <v>887</v>
      </c>
      <c r="D249" s="54" t="s">
        <v>86</v>
      </c>
      <c r="E249" s="54" t="s">
        <v>716</v>
      </c>
      <c r="F249" s="54" t="s">
        <v>888</v>
      </c>
      <c r="G249" s="54" t="s">
        <v>889</v>
      </c>
      <c r="H249" s="54">
        <v>74.5</v>
      </c>
      <c r="I249" s="58"/>
      <c r="J249" s="58">
        <f t="shared" si="6"/>
        <v>74.5</v>
      </c>
      <c r="K249" s="58">
        <v>1</v>
      </c>
      <c r="L249" t="str">
        <f t="shared" si="7"/>
        <v>乡镇小学乡镇小学英语教师</v>
      </c>
      <c r="M249">
        <f>IF(ISERROR(VLOOKUP(B249&amp;C249,#REF!,1,FALSE)),0,1)</f>
        <v>0</v>
      </c>
    </row>
    <row r="250" spans="1:13" ht="14.25">
      <c r="A250" s="54" t="s">
        <v>890</v>
      </c>
      <c r="B250" s="54" t="s">
        <v>891</v>
      </c>
      <c r="C250" s="54" t="s">
        <v>892</v>
      </c>
      <c r="D250" s="54" t="s">
        <v>73</v>
      </c>
      <c r="E250" s="54" t="s">
        <v>716</v>
      </c>
      <c r="F250" s="54" t="s">
        <v>888</v>
      </c>
      <c r="G250" s="54" t="s">
        <v>889</v>
      </c>
      <c r="H250" s="54">
        <v>72</v>
      </c>
      <c r="I250" s="58"/>
      <c r="J250" s="58">
        <f t="shared" si="6"/>
        <v>72</v>
      </c>
      <c r="K250" s="58">
        <v>2</v>
      </c>
      <c r="L250" t="str">
        <f t="shared" si="7"/>
        <v>乡镇小学乡镇小学英语教师</v>
      </c>
      <c r="M250">
        <f>IF(ISERROR(VLOOKUP(B250&amp;C250,#REF!,1,FALSE)),0,1)</f>
        <v>0</v>
      </c>
    </row>
    <row r="251" spans="1:13" ht="14.25">
      <c r="A251" s="54" t="s">
        <v>893</v>
      </c>
      <c r="B251" s="54" t="s">
        <v>894</v>
      </c>
      <c r="C251" s="54" t="s">
        <v>895</v>
      </c>
      <c r="D251" s="54" t="s">
        <v>73</v>
      </c>
      <c r="E251" s="54" t="s">
        <v>716</v>
      </c>
      <c r="F251" s="54" t="s">
        <v>888</v>
      </c>
      <c r="G251" s="54" t="s">
        <v>889</v>
      </c>
      <c r="H251" s="54">
        <v>71.5</v>
      </c>
      <c r="I251" s="58"/>
      <c r="J251" s="58">
        <f t="shared" si="6"/>
        <v>71.5</v>
      </c>
      <c r="K251" s="58">
        <v>3</v>
      </c>
      <c r="L251" t="str">
        <f t="shared" si="7"/>
        <v>乡镇小学乡镇小学英语教师</v>
      </c>
      <c r="M251">
        <f>IF(ISERROR(VLOOKUP(B251&amp;C251,#REF!,1,FALSE)),0,1)</f>
        <v>0</v>
      </c>
    </row>
    <row r="252" spans="1:13" ht="14.25">
      <c r="A252" s="54" t="s">
        <v>896</v>
      </c>
      <c r="B252" s="54" t="s">
        <v>897</v>
      </c>
      <c r="C252" s="54" t="s">
        <v>898</v>
      </c>
      <c r="D252" s="54" t="s">
        <v>73</v>
      </c>
      <c r="E252" s="54" t="s">
        <v>716</v>
      </c>
      <c r="F252" s="54" t="s">
        <v>888</v>
      </c>
      <c r="G252" s="54" t="s">
        <v>889</v>
      </c>
      <c r="H252" s="54">
        <v>71.5</v>
      </c>
      <c r="I252" s="58"/>
      <c r="J252" s="58">
        <f t="shared" si="6"/>
        <v>71.5</v>
      </c>
      <c r="K252" s="58">
        <v>3</v>
      </c>
      <c r="L252" t="str">
        <f t="shared" si="7"/>
        <v>乡镇小学乡镇小学英语教师</v>
      </c>
      <c r="M252">
        <f>IF(ISERROR(VLOOKUP(B252&amp;C252,#REF!,1,FALSE)),0,1)</f>
        <v>0</v>
      </c>
    </row>
    <row r="253" spans="1:13" ht="14.25">
      <c r="A253" s="54" t="s">
        <v>899</v>
      </c>
      <c r="B253" s="54" t="s">
        <v>900</v>
      </c>
      <c r="C253" s="54" t="s">
        <v>901</v>
      </c>
      <c r="D253" s="54" t="s">
        <v>86</v>
      </c>
      <c r="E253" s="54" t="s">
        <v>716</v>
      </c>
      <c r="F253" s="54" t="s">
        <v>902</v>
      </c>
      <c r="G253" s="54" t="s">
        <v>903</v>
      </c>
      <c r="H253" s="54">
        <v>70.5</v>
      </c>
      <c r="I253" s="58"/>
      <c r="J253" s="58">
        <f t="shared" si="6"/>
        <v>70.5</v>
      </c>
      <c r="K253" s="58">
        <v>1</v>
      </c>
      <c r="L253" t="str">
        <f t="shared" si="7"/>
        <v>乡镇小学乡镇小学音乐教师</v>
      </c>
      <c r="M253">
        <f>IF(ISERROR(VLOOKUP(B253&amp;C253,#REF!,1,FALSE)),0,1)</f>
        <v>0</v>
      </c>
    </row>
    <row r="254" spans="1:13" ht="14.25">
      <c r="A254" s="54" t="s">
        <v>904</v>
      </c>
      <c r="B254" s="54" t="s">
        <v>905</v>
      </c>
      <c r="C254" s="54" t="s">
        <v>906</v>
      </c>
      <c r="D254" s="54" t="s">
        <v>73</v>
      </c>
      <c r="E254" s="54" t="s">
        <v>716</v>
      </c>
      <c r="F254" s="54" t="s">
        <v>902</v>
      </c>
      <c r="G254" s="54" t="s">
        <v>903</v>
      </c>
      <c r="H254" s="54">
        <v>66.5</v>
      </c>
      <c r="I254" s="58"/>
      <c r="J254" s="58">
        <f t="shared" si="6"/>
        <v>66.5</v>
      </c>
      <c r="K254" s="58">
        <v>2</v>
      </c>
      <c r="L254" t="str">
        <f t="shared" si="7"/>
        <v>乡镇小学乡镇小学音乐教师</v>
      </c>
      <c r="M254">
        <f>IF(ISERROR(VLOOKUP(B254&amp;C254,#REF!,1,FALSE)),0,1)</f>
        <v>0</v>
      </c>
    </row>
    <row r="255" spans="1:13" ht="14.25">
      <c r="A255" s="54" t="s">
        <v>907</v>
      </c>
      <c r="B255" s="54" t="s">
        <v>908</v>
      </c>
      <c r="C255" s="54" t="s">
        <v>909</v>
      </c>
      <c r="D255" s="54" t="s">
        <v>73</v>
      </c>
      <c r="E255" s="54" t="s">
        <v>716</v>
      </c>
      <c r="F255" s="54" t="s">
        <v>902</v>
      </c>
      <c r="G255" s="54" t="s">
        <v>903</v>
      </c>
      <c r="H255" s="54">
        <v>64.5</v>
      </c>
      <c r="I255" s="58"/>
      <c r="J255" s="58">
        <f t="shared" si="6"/>
        <v>64.5</v>
      </c>
      <c r="K255" s="58">
        <v>3</v>
      </c>
      <c r="L255" t="str">
        <f t="shared" si="7"/>
        <v>乡镇小学乡镇小学音乐教师</v>
      </c>
      <c r="M255">
        <f>IF(ISERROR(VLOOKUP(B255&amp;C255,#REF!,1,FALSE)),0,1)</f>
        <v>0</v>
      </c>
    </row>
    <row r="256" spans="1:13" ht="14.25">
      <c r="A256" s="54" t="s">
        <v>910</v>
      </c>
      <c r="B256" s="54" t="s">
        <v>911</v>
      </c>
      <c r="C256" s="54" t="s">
        <v>912</v>
      </c>
      <c r="D256" s="54" t="s">
        <v>73</v>
      </c>
      <c r="E256" s="54" t="s">
        <v>716</v>
      </c>
      <c r="F256" s="54" t="s">
        <v>902</v>
      </c>
      <c r="G256" s="54" t="s">
        <v>903</v>
      </c>
      <c r="H256" s="54">
        <v>63.5</v>
      </c>
      <c r="I256" s="58"/>
      <c r="J256" s="58">
        <f t="shared" si="6"/>
        <v>63.5</v>
      </c>
      <c r="K256" s="58">
        <v>4</v>
      </c>
      <c r="L256" t="str">
        <f t="shared" si="7"/>
        <v>乡镇小学乡镇小学音乐教师</v>
      </c>
      <c r="M256">
        <f>IF(ISERROR(VLOOKUP(B256&amp;C256,#REF!,1,FALSE)),0,1)</f>
        <v>0</v>
      </c>
    </row>
    <row r="257" spans="1:13" ht="14.25">
      <c r="A257" s="54" t="s">
        <v>913</v>
      </c>
      <c r="B257" s="54" t="s">
        <v>914</v>
      </c>
      <c r="C257" s="54" t="s">
        <v>915</v>
      </c>
      <c r="D257" s="54" t="s">
        <v>73</v>
      </c>
      <c r="E257" s="54" t="s">
        <v>716</v>
      </c>
      <c r="F257" s="54" t="s">
        <v>902</v>
      </c>
      <c r="G257" s="54" t="s">
        <v>903</v>
      </c>
      <c r="H257" s="54">
        <v>62.5</v>
      </c>
      <c r="I257" s="58"/>
      <c r="J257" s="58">
        <f t="shared" si="6"/>
        <v>62.5</v>
      </c>
      <c r="K257" s="58">
        <v>5</v>
      </c>
      <c r="L257" t="str">
        <f t="shared" si="7"/>
        <v>乡镇小学乡镇小学音乐教师</v>
      </c>
      <c r="M257">
        <f>IF(ISERROR(VLOOKUP(B257&amp;C257,#REF!,1,FALSE)),0,1)</f>
        <v>0</v>
      </c>
    </row>
    <row r="258" spans="1:13" ht="14.25">
      <c r="A258" s="54" t="s">
        <v>916</v>
      </c>
      <c r="B258" s="54" t="s">
        <v>917</v>
      </c>
      <c r="C258" s="54" t="s">
        <v>918</v>
      </c>
      <c r="D258" s="54" t="s">
        <v>73</v>
      </c>
      <c r="E258" s="54" t="s">
        <v>716</v>
      </c>
      <c r="F258" s="54" t="s">
        <v>902</v>
      </c>
      <c r="G258" s="54" t="s">
        <v>903</v>
      </c>
      <c r="H258" s="54">
        <v>62</v>
      </c>
      <c r="I258" s="58"/>
      <c r="J258" s="58">
        <f t="shared" si="6"/>
        <v>62</v>
      </c>
      <c r="K258" s="58">
        <v>6</v>
      </c>
      <c r="L258" t="str">
        <f t="shared" si="7"/>
        <v>乡镇小学乡镇小学音乐教师</v>
      </c>
      <c r="M258">
        <f>IF(ISERROR(VLOOKUP(B258&amp;C258,#REF!,1,FALSE)),0,1)</f>
        <v>0</v>
      </c>
    </row>
    <row r="259" spans="1:13" ht="14.25">
      <c r="A259" s="54" t="s">
        <v>919</v>
      </c>
      <c r="B259" s="54" t="s">
        <v>920</v>
      </c>
      <c r="C259" s="54" t="s">
        <v>921</v>
      </c>
      <c r="D259" s="54" t="s">
        <v>86</v>
      </c>
      <c r="E259" s="54" t="s">
        <v>716</v>
      </c>
      <c r="F259" s="54" t="s">
        <v>902</v>
      </c>
      <c r="G259" s="54" t="s">
        <v>903</v>
      </c>
      <c r="H259" s="54">
        <v>61.5</v>
      </c>
      <c r="I259" s="58"/>
      <c r="J259" s="58">
        <f aca="true" t="shared" si="8" ref="J259:J306">H259+I259</f>
        <v>61.5</v>
      </c>
      <c r="K259" s="58">
        <v>7</v>
      </c>
      <c r="L259" t="str">
        <f t="shared" si="7"/>
        <v>乡镇小学乡镇小学音乐教师</v>
      </c>
      <c r="M259">
        <f>IF(ISERROR(VLOOKUP(B259&amp;C259,#REF!,1,FALSE)),0,1)</f>
        <v>0</v>
      </c>
    </row>
    <row r="260" spans="1:13" ht="14.25">
      <c r="A260" s="54" t="s">
        <v>922</v>
      </c>
      <c r="B260" s="54" t="s">
        <v>923</v>
      </c>
      <c r="C260" s="54" t="s">
        <v>924</v>
      </c>
      <c r="D260" s="54" t="s">
        <v>73</v>
      </c>
      <c r="E260" s="54" t="s">
        <v>716</v>
      </c>
      <c r="F260" s="54" t="s">
        <v>902</v>
      </c>
      <c r="G260" s="54" t="s">
        <v>903</v>
      </c>
      <c r="H260" s="54">
        <v>61</v>
      </c>
      <c r="I260" s="58"/>
      <c r="J260" s="58">
        <f t="shared" si="8"/>
        <v>61</v>
      </c>
      <c r="K260" s="58">
        <v>8</v>
      </c>
      <c r="L260" t="str">
        <f aca="true" t="shared" si="9" ref="L260:L318">E260&amp;F260</f>
        <v>乡镇小学乡镇小学音乐教师</v>
      </c>
      <c r="M260">
        <f>IF(ISERROR(VLOOKUP(B260&amp;C260,#REF!,1,FALSE)),0,1)</f>
        <v>0</v>
      </c>
    </row>
    <row r="261" spans="1:13" ht="14.25">
      <c r="A261" s="54" t="s">
        <v>925</v>
      </c>
      <c r="B261" s="54" t="s">
        <v>926</v>
      </c>
      <c r="C261" s="54" t="s">
        <v>927</v>
      </c>
      <c r="D261" s="54" t="s">
        <v>73</v>
      </c>
      <c r="E261" s="54" t="s">
        <v>716</v>
      </c>
      <c r="F261" s="54" t="s">
        <v>928</v>
      </c>
      <c r="G261" s="54" t="s">
        <v>929</v>
      </c>
      <c r="H261" s="54">
        <v>77.5</v>
      </c>
      <c r="I261" s="58"/>
      <c r="J261" s="58">
        <f t="shared" si="8"/>
        <v>77.5</v>
      </c>
      <c r="K261" s="58">
        <v>1</v>
      </c>
      <c r="L261" t="str">
        <f t="shared" si="9"/>
        <v>乡镇小学乡镇小学体育教师</v>
      </c>
      <c r="M261">
        <f>IF(ISERROR(VLOOKUP(B261&amp;C261,#REF!,1,FALSE)),0,1)</f>
        <v>0</v>
      </c>
    </row>
    <row r="262" spans="1:13" ht="14.25">
      <c r="A262" s="54" t="s">
        <v>930</v>
      </c>
      <c r="B262" s="54" t="s">
        <v>931</v>
      </c>
      <c r="C262" s="54" t="s">
        <v>932</v>
      </c>
      <c r="D262" s="54" t="s">
        <v>86</v>
      </c>
      <c r="E262" s="54" t="s">
        <v>716</v>
      </c>
      <c r="F262" s="54" t="s">
        <v>928</v>
      </c>
      <c r="G262" s="54" t="s">
        <v>929</v>
      </c>
      <c r="H262" s="54">
        <v>69.5</v>
      </c>
      <c r="I262" s="58"/>
      <c r="J262" s="58">
        <f t="shared" si="8"/>
        <v>69.5</v>
      </c>
      <c r="K262" s="58">
        <v>2</v>
      </c>
      <c r="L262" t="str">
        <f t="shared" si="9"/>
        <v>乡镇小学乡镇小学体育教师</v>
      </c>
      <c r="M262">
        <f>IF(ISERROR(VLOOKUP(B262&amp;C262,#REF!,1,FALSE)),0,1)</f>
        <v>0</v>
      </c>
    </row>
    <row r="263" spans="1:13" ht="14.25">
      <c r="A263" s="54" t="s">
        <v>933</v>
      </c>
      <c r="B263" s="54" t="s">
        <v>934</v>
      </c>
      <c r="C263" s="54" t="s">
        <v>935</v>
      </c>
      <c r="D263" s="54" t="s">
        <v>73</v>
      </c>
      <c r="E263" s="54" t="s">
        <v>716</v>
      </c>
      <c r="F263" s="54" t="s">
        <v>928</v>
      </c>
      <c r="G263" s="54" t="s">
        <v>929</v>
      </c>
      <c r="H263" s="54">
        <v>67</v>
      </c>
      <c r="I263" s="58"/>
      <c r="J263" s="58">
        <f t="shared" si="8"/>
        <v>67</v>
      </c>
      <c r="K263" s="58">
        <v>3</v>
      </c>
      <c r="L263" t="str">
        <f t="shared" si="9"/>
        <v>乡镇小学乡镇小学体育教师</v>
      </c>
      <c r="M263">
        <f>IF(ISERROR(VLOOKUP(B263&amp;C263,#REF!,1,FALSE)),0,1)</f>
        <v>0</v>
      </c>
    </row>
    <row r="264" spans="1:13" ht="14.25">
      <c r="A264" s="54" t="s">
        <v>936</v>
      </c>
      <c r="B264" s="54" t="s">
        <v>937</v>
      </c>
      <c r="C264" s="54" t="s">
        <v>938</v>
      </c>
      <c r="D264" s="54" t="s">
        <v>86</v>
      </c>
      <c r="E264" s="54" t="s">
        <v>716</v>
      </c>
      <c r="F264" s="54" t="s">
        <v>928</v>
      </c>
      <c r="G264" s="54" t="s">
        <v>929</v>
      </c>
      <c r="H264" s="54">
        <v>67</v>
      </c>
      <c r="I264" s="58"/>
      <c r="J264" s="58">
        <f t="shared" si="8"/>
        <v>67</v>
      </c>
      <c r="K264" s="58">
        <v>3</v>
      </c>
      <c r="L264" t="str">
        <f t="shared" si="9"/>
        <v>乡镇小学乡镇小学体育教师</v>
      </c>
      <c r="M264">
        <f>IF(ISERROR(VLOOKUP(B264&amp;C264,#REF!,1,FALSE)),0,1)</f>
        <v>0</v>
      </c>
    </row>
    <row r="265" spans="1:13" ht="14.25">
      <c r="A265" s="54" t="s">
        <v>939</v>
      </c>
      <c r="B265" s="54" t="s">
        <v>940</v>
      </c>
      <c r="C265" s="54" t="s">
        <v>941</v>
      </c>
      <c r="D265" s="54" t="s">
        <v>86</v>
      </c>
      <c r="E265" s="54" t="s">
        <v>716</v>
      </c>
      <c r="F265" s="54" t="s">
        <v>928</v>
      </c>
      <c r="G265" s="54" t="s">
        <v>929</v>
      </c>
      <c r="H265" s="54">
        <v>67</v>
      </c>
      <c r="I265" s="58"/>
      <c r="J265" s="58">
        <f t="shared" si="8"/>
        <v>67</v>
      </c>
      <c r="K265" s="58">
        <v>3</v>
      </c>
      <c r="L265" t="str">
        <f t="shared" si="9"/>
        <v>乡镇小学乡镇小学体育教师</v>
      </c>
      <c r="M265">
        <f>IF(ISERROR(VLOOKUP(B265&amp;C265,#REF!,1,FALSE)),0,1)</f>
        <v>0</v>
      </c>
    </row>
    <row r="266" spans="1:13" ht="14.25">
      <c r="A266" s="54" t="s">
        <v>942</v>
      </c>
      <c r="B266" s="54" t="s">
        <v>943</v>
      </c>
      <c r="C266" s="54" t="s">
        <v>944</v>
      </c>
      <c r="D266" s="54" t="s">
        <v>73</v>
      </c>
      <c r="E266" s="54" t="s">
        <v>716</v>
      </c>
      <c r="F266" s="54" t="s">
        <v>928</v>
      </c>
      <c r="G266" s="54" t="s">
        <v>929</v>
      </c>
      <c r="H266" s="54">
        <v>66</v>
      </c>
      <c r="I266" s="58"/>
      <c r="J266" s="58">
        <f t="shared" si="8"/>
        <v>66</v>
      </c>
      <c r="K266" s="58">
        <v>6</v>
      </c>
      <c r="L266" t="str">
        <f t="shared" si="9"/>
        <v>乡镇小学乡镇小学体育教师</v>
      </c>
      <c r="M266">
        <f>IF(ISERROR(VLOOKUP(B266&amp;C266,#REF!,1,FALSE)),0,1)</f>
        <v>0</v>
      </c>
    </row>
    <row r="267" spans="1:13" ht="14.25">
      <c r="A267" s="54" t="s">
        <v>945</v>
      </c>
      <c r="B267" s="54" t="s">
        <v>946</v>
      </c>
      <c r="C267" s="54" t="s">
        <v>947</v>
      </c>
      <c r="D267" s="54" t="s">
        <v>86</v>
      </c>
      <c r="E267" s="54" t="s">
        <v>716</v>
      </c>
      <c r="F267" s="54" t="s">
        <v>928</v>
      </c>
      <c r="G267" s="54" t="s">
        <v>929</v>
      </c>
      <c r="H267" s="54">
        <v>65.5</v>
      </c>
      <c r="I267" s="58"/>
      <c r="J267" s="58">
        <f t="shared" si="8"/>
        <v>65.5</v>
      </c>
      <c r="K267" s="58">
        <v>7</v>
      </c>
      <c r="L267" t="str">
        <f t="shared" si="9"/>
        <v>乡镇小学乡镇小学体育教师</v>
      </c>
      <c r="M267">
        <f>IF(ISERROR(VLOOKUP(B267&amp;C267,#REF!,1,FALSE)),0,1)</f>
        <v>0</v>
      </c>
    </row>
    <row r="268" spans="1:13" ht="14.25">
      <c r="A268" s="54" t="s">
        <v>948</v>
      </c>
      <c r="B268" s="54" t="s">
        <v>949</v>
      </c>
      <c r="C268" s="54" t="s">
        <v>950</v>
      </c>
      <c r="D268" s="54" t="s">
        <v>86</v>
      </c>
      <c r="E268" s="54" t="s">
        <v>716</v>
      </c>
      <c r="F268" s="54" t="s">
        <v>928</v>
      </c>
      <c r="G268" s="54" t="s">
        <v>929</v>
      </c>
      <c r="H268" s="54">
        <v>65</v>
      </c>
      <c r="I268" s="58"/>
      <c r="J268" s="58">
        <f t="shared" si="8"/>
        <v>65</v>
      </c>
      <c r="K268" s="58">
        <v>8</v>
      </c>
      <c r="L268" t="str">
        <f t="shared" si="9"/>
        <v>乡镇小学乡镇小学体育教师</v>
      </c>
      <c r="M268">
        <f>IF(ISERROR(VLOOKUP(B268&amp;C268,#REF!,1,FALSE)),0,1)</f>
        <v>0</v>
      </c>
    </row>
    <row r="269" spans="1:13" ht="14.25">
      <c r="A269" s="54" t="s">
        <v>951</v>
      </c>
      <c r="B269" s="54" t="s">
        <v>952</v>
      </c>
      <c r="C269" s="54" t="s">
        <v>953</v>
      </c>
      <c r="D269" s="54" t="s">
        <v>86</v>
      </c>
      <c r="E269" s="54" t="s">
        <v>716</v>
      </c>
      <c r="F269" s="54" t="s">
        <v>928</v>
      </c>
      <c r="G269" s="54" t="s">
        <v>929</v>
      </c>
      <c r="H269" s="54">
        <v>64.5</v>
      </c>
      <c r="I269" s="58"/>
      <c r="J269" s="58">
        <f t="shared" si="8"/>
        <v>64.5</v>
      </c>
      <c r="K269" s="58">
        <v>9</v>
      </c>
      <c r="L269" t="str">
        <f t="shared" si="9"/>
        <v>乡镇小学乡镇小学体育教师</v>
      </c>
      <c r="M269">
        <f>IF(ISERROR(VLOOKUP(B269&amp;C269,#REF!,1,FALSE)),0,1)</f>
        <v>0</v>
      </c>
    </row>
    <row r="270" spans="1:13" ht="14.25">
      <c r="A270" s="54" t="s">
        <v>954</v>
      </c>
      <c r="B270" s="54" t="s">
        <v>955</v>
      </c>
      <c r="C270" s="54" t="s">
        <v>956</v>
      </c>
      <c r="D270" s="54" t="s">
        <v>86</v>
      </c>
      <c r="E270" s="54" t="s">
        <v>716</v>
      </c>
      <c r="F270" s="54" t="s">
        <v>928</v>
      </c>
      <c r="G270" s="54" t="s">
        <v>929</v>
      </c>
      <c r="H270" s="54">
        <v>63</v>
      </c>
      <c r="I270" s="58"/>
      <c r="J270" s="58">
        <f t="shared" si="8"/>
        <v>63</v>
      </c>
      <c r="K270" s="58">
        <v>10</v>
      </c>
      <c r="L270" t="str">
        <f t="shared" si="9"/>
        <v>乡镇小学乡镇小学体育教师</v>
      </c>
      <c r="M270">
        <f>IF(ISERROR(VLOOKUP(B270&amp;C270,#REF!,1,FALSE)),0,1)</f>
        <v>0</v>
      </c>
    </row>
    <row r="271" spans="1:13" ht="14.25">
      <c r="A271" s="54" t="s">
        <v>957</v>
      </c>
      <c r="B271" s="54" t="s">
        <v>958</v>
      </c>
      <c r="C271" s="54" t="s">
        <v>959</v>
      </c>
      <c r="D271" s="54" t="s">
        <v>73</v>
      </c>
      <c r="E271" s="54" t="s">
        <v>716</v>
      </c>
      <c r="F271" s="54" t="s">
        <v>960</v>
      </c>
      <c r="G271" s="54" t="s">
        <v>961</v>
      </c>
      <c r="H271" s="54">
        <v>74</v>
      </c>
      <c r="I271" s="58"/>
      <c r="J271" s="58">
        <f t="shared" si="8"/>
        <v>74</v>
      </c>
      <c r="K271" s="58">
        <v>1</v>
      </c>
      <c r="L271" t="str">
        <f t="shared" si="9"/>
        <v>乡镇小学乡镇小学美术教师</v>
      </c>
      <c r="M271">
        <f>IF(ISERROR(VLOOKUP(B271&amp;C271,#REF!,1,FALSE)),0,1)</f>
        <v>0</v>
      </c>
    </row>
    <row r="272" spans="1:13" ht="14.25">
      <c r="A272" s="54" t="s">
        <v>962</v>
      </c>
      <c r="B272" s="54" t="s">
        <v>963</v>
      </c>
      <c r="C272" s="54" t="s">
        <v>964</v>
      </c>
      <c r="D272" s="54" t="s">
        <v>73</v>
      </c>
      <c r="E272" s="54" t="s">
        <v>716</v>
      </c>
      <c r="F272" s="54" t="s">
        <v>960</v>
      </c>
      <c r="G272" s="54" t="s">
        <v>961</v>
      </c>
      <c r="H272" s="54">
        <v>72.5</v>
      </c>
      <c r="I272" s="58"/>
      <c r="J272" s="58">
        <f t="shared" si="8"/>
        <v>72.5</v>
      </c>
      <c r="K272" s="58">
        <v>2</v>
      </c>
      <c r="L272" t="str">
        <f t="shared" si="9"/>
        <v>乡镇小学乡镇小学美术教师</v>
      </c>
      <c r="M272">
        <f>IF(ISERROR(VLOOKUP(B272&amp;C272,#REF!,1,FALSE)),0,1)</f>
        <v>0</v>
      </c>
    </row>
    <row r="273" spans="1:13" ht="14.25">
      <c r="A273" s="54" t="s">
        <v>965</v>
      </c>
      <c r="B273" s="54" t="s">
        <v>966</v>
      </c>
      <c r="C273" s="54" t="s">
        <v>967</v>
      </c>
      <c r="D273" s="54" t="s">
        <v>73</v>
      </c>
      <c r="E273" s="54" t="s">
        <v>716</v>
      </c>
      <c r="F273" s="54" t="s">
        <v>960</v>
      </c>
      <c r="G273" s="54" t="s">
        <v>961</v>
      </c>
      <c r="H273" s="54">
        <v>68.5</v>
      </c>
      <c r="I273" s="58"/>
      <c r="J273" s="58">
        <f t="shared" si="8"/>
        <v>68.5</v>
      </c>
      <c r="K273" s="58">
        <v>3</v>
      </c>
      <c r="L273" t="str">
        <f t="shared" si="9"/>
        <v>乡镇小学乡镇小学美术教师</v>
      </c>
      <c r="M273">
        <f>IF(ISERROR(VLOOKUP(B273&amp;C273,#REF!,1,FALSE)),0,1)</f>
        <v>0</v>
      </c>
    </row>
    <row r="274" spans="1:13" ht="14.25">
      <c r="A274" s="54" t="s">
        <v>968</v>
      </c>
      <c r="B274" s="54" t="s">
        <v>969</v>
      </c>
      <c r="C274" s="54" t="s">
        <v>970</v>
      </c>
      <c r="D274" s="54" t="s">
        <v>73</v>
      </c>
      <c r="E274" s="54" t="s">
        <v>716</v>
      </c>
      <c r="F274" s="54" t="s">
        <v>960</v>
      </c>
      <c r="G274" s="54" t="s">
        <v>961</v>
      </c>
      <c r="H274" s="54">
        <v>68</v>
      </c>
      <c r="I274" s="58"/>
      <c r="J274" s="58">
        <f t="shared" si="8"/>
        <v>68</v>
      </c>
      <c r="K274" s="58">
        <v>4</v>
      </c>
      <c r="L274" t="str">
        <f t="shared" si="9"/>
        <v>乡镇小学乡镇小学美术教师</v>
      </c>
      <c r="M274">
        <f>IF(ISERROR(VLOOKUP(B274&amp;C274,#REF!,1,FALSE)),0,1)</f>
        <v>0</v>
      </c>
    </row>
    <row r="275" spans="1:13" ht="14.25">
      <c r="A275" s="54" t="s">
        <v>971</v>
      </c>
      <c r="B275" s="54" t="s">
        <v>972</v>
      </c>
      <c r="C275" s="54" t="s">
        <v>973</v>
      </c>
      <c r="D275" s="54" t="s">
        <v>73</v>
      </c>
      <c r="E275" s="54" t="s">
        <v>716</v>
      </c>
      <c r="F275" s="54" t="s">
        <v>960</v>
      </c>
      <c r="G275" s="54" t="s">
        <v>961</v>
      </c>
      <c r="H275" s="54">
        <v>66.5</v>
      </c>
      <c r="I275" s="58"/>
      <c r="J275" s="58">
        <f t="shared" si="8"/>
        <v>66.5</v>
      </c>
      <c r="K275" s="58">
        <v>5</v>
      </c>
      <c r="L275" t="str">
        <f t="shared" si="9"/>
        <v>乡镇小学乡镇小学美术教师</v>
      </c>
      <c r="M275">
        <f>IF(ISERROR(VLOOKUP(B275&amp;C275,#REF!,1,FALSE)),0,1)</f>
        <v>0</v>
      </c>
    </row>
    <row r="276" spans="1:13" ht="14.25">
      <c r="A276" s="54" t="s">
        <v>974</v>
      </c>
      <c r="B276" s="54" t="s">
        <v>975</v>
      </c>
      <c r="C276" s="54" t="s">
        <v>976</v>
      </c>
      <c r="D276" s="54" t="s">
        <v>73</v>
      </c>
      <c r="E276" s="54" t="s">
        <v>716</v>
      </c>
      <c r="F276" s="54" t="s">
        <v>960</v>
      </c>
      <c r="G276" s="54" t="s">
        <v>961</v>
      </c>
      <c r="H276" s="54">
        <v>66</v>
      </c>
      <c r="I276" s="58"/>
      <c r="J276" s="58">
        <f t="shared" si="8"/>
        <v>66</v>
      </c>
      <c r="K276" s="58">
        <v>6</v>
      </c>
      <c r="L276" t="str">
        <f t="shared" si="9"/>
        <v>乡镇小学乡镇小学美术教师</v>
      </c>
      <c r="M276">
        <f>IF(ISERROR(VLOOKUP(B276&amp;C276,#REF!,1,FALSE)),0,1)</f>
        <v>0</v>
      </c>
    </row>
    <row r="277" spans="1:13" ht="14.25">
      <c r="A277" s="54" t="s">
        <v>977</v>
      </c>
      <c r="B277" s="54" t="s">
        <v>978</v>
      </c>
      <c r="C277" s="54" t="s">
        <v>979</v>
      </c>
      <c r="D277" s="54" t="s">
        <v>73</v>
      </c>
      <c r="E277" s="54" t="s">
        <v>716</v>
      </c>
      <c r="F277" s="54" t="s">
        <v>960</v>
      </c>
      <c r="G277" s="54" t="s">
        <v>961</v>
      </c>
      <c r="H277" s="54">
        <v>64</v>
      </c>
      <c r="I277" s="58"/>
      <c r="J277" s="58">
        <f t="shared" si="8"/>
        <v>64</v>
      </c>
      <c r="K277" s="58">
        <v>7</v>
      </c>
      <c r="L277" t="str">
        <f t="shared" si="9"/>
        <v>乡镇小学乡镇小学美术教师</v>
      </c>
      <c r="M277">
        <f>IF(ISERROR(VLOOKUP(B277&amp;C277,#REF!,1,FALSE)),0,1)</f>
        <v>0</v>
      </c>
    </row>
    <row r="278" spans="1:13" ht="14.25">
      <c r="A278" s="54" t="s">
        <v>980</v>
      </c>
      <c r="B278" s="54" t="s">
        <v>981</v>
      </c>
      <c r="C278" s="54" t="s">
        <v>982</v>
      </c>
      <c r="D278" s="54" t="s">
        <v>86</v>
      </c>
      <c r="E278" s="54" t="s">
        <v>716</v>
      </c>
      <c r="F278" s="54" t="s">
        <v>960</v>
      </c>
      <c r="G278" s="54" t="s">
        <v>961</v>
      </c>
      <c r="H278" s="54">
        <v>64</v>
      </c>
      <c r="I278" s="58"/>
      <c r="J278" s="58">
        <f t="shared" si="8"/>
        <v>64</v>
      </c>
      <c r="K278" s="58">
        <v>7</v>
      </c>
      <c r="L278" t="str">
        <f t="shared" si="9"/>
        <v>乡镇小学乡镇小学美术教师</v>
      </c>
      <c r="M278">
        <f>IF(ISERROR(VLOOKUP(B278&amp;C278,#REF!,1,FALSE)),0,1)</f>
        <v>0</v>
      </c>
    </row>
    <row r="279" spans="1:13" ht="14.25">
      <c r="A279" s="54" t="s">
        <v>983</v>
      </c>
      <c r="B279" s="66" t="s">
        <v>984</v>
      </c>
      <c r="C279" s="54" t="s">
        <v>985</v>
      </c>
      <c r="D279" s="66" t="s">
        <v>73</v>
      </c>
      <c r="E279" s="66" t="s">
        <v>716</v>
      </c>
      <c r="F279" s="66" t="s">
        <v>986</v>
      </c>
      <c r="G279" s="54" t="s">
        <v>987</v>
      </c>
      <c r="H279" s="54">
        <v>77</v>
      </c>
      <c r="I279" s="58"/>
      <c r="J279" s="58">
        <f t="shared" si="8"/>
        <v>77</v>
      </c>
      <c r="K279" s="58">
        <v>1</v>
      </c>
      <c r="L279" t="str">
        <f t="shared" si="9"/>
        <v>乡镇小学乡镇小学信息技术教师</v>
      </c>
      <c r="M279">
        <f>IF(ISERROR(VLOOKUP(B279&amp;C279,#REF!,1,FALSE)),0,1)</f>
        <v>0</v>
      </c>
    </row>
    <row r="280" spans="1:13" ht="14.25">
      <c r="A280" s="54" t="s">
        <v>988</v>
      </c>
      <c r="B280" s="54" t="s">
        <v>989</v>
      </c>
      <c r="C280" s="54" t="s">
        <v>990</v>
      </c>
      <c r="D280" s="54" t="s">
        <v>73</v>
      </c>
      <c r="E280" s="54" t="s">
        <v>716</v>
      </c>
      <c r="F280" s="54" t="s">
        <v>986</v>
      </c>
      <c r="G280" s="54" t="s">
        <v>987</v>
      </c>
      <c r="H280" s="54">
        <v>74</v>
      </c>
      <c r="I280" s="58"/>
      <c r="J280" s="58">
        <f t="shared" si="8"/>
        <v>74</v>
      </c>
      <c r="K280" s="58">
        <v>2</v>
      </c>
      <c r="L280" t="str">
        <f t="shared" si="9"/>
        <v>乡镇小学乡镇小学信息技术教师</v>
      </c>
      <c r="M280">
        <f>IF(ISERROR(VLOOKUP(B280&amp;C280,#REF!,1,FALSE)),0,1)</f>
        <v>0</v>
      </c>
    </row>
    <row r="281" spans="1:13" ht="14.25">
      <c r="A281" s="54" t="s">
        <v>991</v>
      </c>
      <c r="B281" s="54" t="s">
        <v>992</v>
      </c>
      <c r="C281" s="54" t="s">
        <v>993</v>
      </c>
      <c r="D281" s="54" t="s">
        <v>73</v>
      </c>
      <c r="E281" s="54" t="s">
        <v>716</v>
      </c>
      <c r="F281" s="54" t="s">
        <v>986</v>
      </c>
      <c r="G281" s="54" t="s">
        <v>987</v>
      </c>
      <c r="H281" s="54">
        <v>73</v>
      </c>
      <c r="I281" s="58"/>
      <c r="J281" s="58">
        <f t="shared" si="8"/>
        <v>73</v>
      </c>
      <c r="K281" s="58">
        <v>3</v>
      </c>
      <c r="L281" t="str">
        <f t="shared" si="9"/>
        <v>乡镇小学乡镇小学信息技术教师</v>
      </c>
      <c r="M281">
        <f>IF(ISERROR(VLOOKUP(B281&amp;C281,#REF!,1,FALSE)),0,1)</f>
        <v>0</v>
      </c>
    </row>
    <row r="282" spans="1:13" ht="14.25">
      <c r="A282" s="54" t="s">
        <v>994</v>
      </c>
      <c r="B282" s="54" t="s">
        <v>995</v>
      </c>
      <c r="C282" s="54" t="s">
        <v>996</v>
      </c>
      <c r="D282" s="54" t="s">
        <v>86</v>
      </c>
      <c r="E282" s="54" t="s">
        <v>716</v>
      </c>
      <c r="F282" s="54" t="s">
        <v>986</v>
      </c>
      <c r="G282" s="54" t="s">
        <v>987</v>
      </c>
      <c r="H282" s="54">
        <v>68.5</v>
      </c>
      <c r="I282" s="58"/>
      <c r="J282" s="58">
        <f t="shared" si="8"/>
        <v>68.5</v>
      </c>
      <c r="K282" s="58">
        <v>4</v>
      </c>
      <c r="L282" t="str">
        <f t="shared" si="9"/>
        <v>乡镇小学乡镇小学信息技术教师</v>
      </c>
      <c r="M282">
        <f>IF(ISERROR(VLOOKUP(B282&amp;C282,#REF!,1,FALSE)),0,1)</f>
        <v>0</v>
      </c>
    </row>
    <row r="283" spans="1:13" ht="14.25">
      <c r="A283" s="54" t="s">
        <v>997</v>
      </c>
      <c r="B283" s="54" t="s">
        <v>998</v>
      </c>
      <c r="C283" s="54" t="s">
        <v>999</v>
      </c>
      <c r="D283" s="54" t="s">
        <v>73</v>
      </c>
      <c r="E283" s="54" t="s">
        <v>716</v>
      </c>
      <c r="F283" s="54" t="s">
        <v>986</v>
      </c>
      <c r="G283" s="54" t="s">
        <v>987</v>
      </c>
      <c r="H283" s="54">
        <v>68</v>
      </c>
      <c r="I283" s="58"/>
      <c r="J283" s="58">
        <f t="shared" si="8"/>
        <v>68</v>
      </c>
      <c r="K283" s="58">
        <v>5</v>
      </c>
      <c r="L283" t="str">
        <f t="shared" si="9"/>
        <v>乡镇小学乡镇小学信息技术教师</v>
      </c>
      <c r="M283">
        <f>IF(ISERROR(VLOOKUP(B283&amp;C283,#REF!,1,FALSE)),0,1)</f>
        <v>0</v>
      </c>
    </row>
    <row r="284" spans="1:13" ht="14.25">
      <c r="A284" s="54" t="s">
        <v>1000</v>
      </c>
      <c r="B284" s="54" t="s">
        <v>1001</v>
      </c>
      <c r="C284" s="54" t="s">
        <v>1002</v>
      </c>
      <c r="D284" s="54" t="s">
        <v>73</v>
      </c>
      <c r="E284" s="54" t="s">
        <v>716</v>
      </c>
      <c r="F284" s="54" t="s">
        <v>986</v>
      </c>
      <c r="G284" s="54" t="s">
        <v>987</v>
      </c>
      <c r="H284" s="54">
        <v>67.5</v>
      </c>
      <c r="I284" s="58"/>
      <c r="J284" s="58">
        <f t="shared" si="8"/>
        <v>67.5</v>
      </c>
      <c r="K284" s="58">
        <v>6</v>
      </c>
      <c r="L284" t="str">
        <f t="shared" si="9"/>
        <v>乡镇小学乡镇小学信息技术教师</v>
      </c>
      <c r="M284">
        <f>IF(ISERROR(VLOOKUP(B284&amp;C284,#REF!,1,FALSE)),0,1)</f>
        <v>0</v>
      </c>
    </row>
    <row r="285" spans="1:13" ht="14.25">
      <c r="A285" s="54" t="s">
        <v>1003</v>
      </c>
      <c r="B285" s="54" t="s">
        <v>1004</v>
      </c>
      <c r="C285" s="54" t="s">
        <v>1005</v>
      </c>
      <c r="D285" s="54" t="s">
        <v>73</v>
      </c>
      <c r="E285" s="54" t="s">
        <v>1006</v>
      </c>
      <c r="F285" s="54" t="s">
        <v>1007</v>
      </c>
      <c r="G285" s="54" t="s">
        <v>1008</v>
      </c>
      <c r="H285" s="54">
        <v>62</v>
      </c>
      <c r="I285" s="58"/>
      <c r="J285" s="58">
        <f t="shared" si="8"/>
        <v>62</v>
      </c>
      <c r="K285" s="58">
        <v>1</v>
      </c>
      <c r="L285" t="str">
        <f t="shared" si="9"/>
        <v>西充县特殊教育学校特殊教育教师</v>
      </c>
      <c r="M285">
        <f>IF(ISERROR(VLOOKUP(B285&amp;C285,#REF!,1,FALSE)),0,1)</f>
        <v>0</v>
      </c>
    </row>
    <row r="286" spans="1:13" ht="14.25">
      <c r="A286" s="54" t="s">
        <v>1009</v>
      </c>
      <c r="B286" s="54" t="s">
        <v>1010</v>
      </c>
      <c r="C286" s="54" t="s">
        <v>1011</v>
      </c>
      <c r="D286" s="54" t="s">
        <v>73</v>
      </c>
      <c r="E286" s="54" t="s">
        <v>1006</v>
      </c>
      <c r="F286" s="54" t="s">
        <v>1007</v>
      </c>
      <c r="G286" s="54" t="s">
        <v>1008</v>
      </c>
      <c r="H286" s="54">
        <v>60</v>
      </c>
      <c r="I286" s="58"/>
      <c r="J286" s="58">
        <f t="shared" si="8"/>
        <v>60</v>
      </c>
      <c r="K286" s="58">
        <v>2</v>
      </c>
      <c r="L286" t="str">
        <f t="shared" si="9"/>
        <v>西充县特殊教育学校特殊教育教师</v>
      </c>
      <c r="M286">
        <f>IF(ISERROR(VLOOKUP(B286&amp;C286,#REF!,1,FALSE)),0,1)</f>
        <v>0</v>
      </c>
    </row>
    <row r="287" spans="1:13" ht="14.25">
      <c r="A287" s="54" t="s">
        <v>1012</v>
      </c>
      <c r="B287" s="54" t="s">
        <v>1013</v>
      </c>
      <c r="C287" s="54" t="s">
        <v>1014</v>
      </c>
      <c r="D287" s="54" t="s">
        <v>73</v>
      </c>
      <c r="E287" s="54" t="s">
        <v>1015</v>
      </c>
      <c r="F287" s="54" t="s">
        <v>1016</v>
      </c>
      <c r="G287" s="54" t="s">
        <v>1017</v>
      </c>
      <c r="H287" s="54">
        <v>63</v>
      </c>
      <c r="I287" s="58"/>
      <c r="J287" s="58">
        <f t="shared" si="8"/>
        <v>63</v>
      </c>
      <c r="K287" s="58">
        <v>1</v>
      </c>
      <c r="L287" t="str">
        <f t="shared" si="9"/>
        <v>县城幼儿园幼儿教育教师</v>
      </c>
      <c r="M287">
        <f>IF(ISERROR(VLOOKUP(B287&amp;C287,#REF!,1,FALSE)),0,1)</f>
        <v>0</v>
      </c>
    </row>
    <row r="288" spans="1:13" ht="14.25">
      <c r="A288" s="54" t="s">
        <v>1018</v>
      </c>
      <c r="B288" s="54" t="s">
        <v>1019</v>
      </c>
      <c r="C288" s="54" t="s">
        <v>1020</v>
      </c>
      <c r="D288" s="54" t="s">
        <v>73</v>
      </c>
      <c r="E288" s="54" t="s">
        <v>1015</v>
      </c>
      <c r="F288" s="54" t="s">
        <v>1016</v>
      </c>
      <c r="G288" s="54" t="s">
        <v>1017</v>
      </c>
      <c r="H288" s="54">
        <v>58.5</v>
      </c>
      <c r="I288" s="58"/>
      <c r="J288" s="58">
        <f t="shared" si="8"/>
        <v>58.5</v>
      </c>
      <c r="K288" s="58">
        <v>2</v>
      </c>
      <c r="L288" t="str">
        <f t="shared" si="9"/>
        <v>县城幼儿园幼儿教育教师</v>
      </c>
      <c r="M288">
        <f>IF(ISERROR(VLOOKUP(B288&amp;C288,#REF!,1,FALSE)),0,1)</f>
        <v>0</v>
      </c>
    </row>
    <row r="289" spans="1:14" ht="20.25">
      <c r="A289" s="35" t="s">
        <v>1021</v>
      </c>
      <c r="B289" s="35" t="s">
        <v>1022</v>
      </c>
      <c r="C289" s="35" t="s">
        <v>1023</v>
      </c>
      <c r="D289" s="35" t="s">
        <v>86</v>
      </c>
      <c r="E289" s="35" t="s">
        <v>1015</v>
      </c>
      <c r="F289" s="35" t="s">
        <v>1016</v>
      </c>
      <c r="G289" s="35" t="s">
        <v>1017</v>
      </c>
      <c r="H289" s="35">
        <v>58.5</v>
      </c>
      <c r="I289" s="61"/>
      <c r="J289" s="61">
        <f t="shared" si="8"/>
        <v>58.5</v>
      </c>
      <c r="K289" s="61">
        <v>2</v>
      </c>
      <c r="L289" s="28" t="str">
        <f t="shared" si="9"/>
        <v>县城幼儿园幼儿教育教师</v>
      </c>
      <c r="M289">
        <f>IF(ISERROR(VLOOKUP(B289&amp;C289,#REF!,1,FALSE)),0,1)</f>
        <v>0</v>
      </c>
      <c r="N289" s="52" t="str">
        <f>IF(M289=0,VLOOKUP(C289,'电话'!B:D,3,FALSE),"")</f>
        <v>15528287230，13086675750</v>
      </c>
    </row>
    <row r="290" spans="1:14" s="51" customFormat="1" ht="20.25">
      <c r="A290" s="62" t="s">
        <v>1024</v>
      </c>
      <c r="B290" s="62" t="s">
        <v>1025</v>
      </c>
      <c r="C290" s="62" t="s">
        <v>1026</v>
      </c>
      <c r="D290" s="62" t="s">
        <v>73</v>
      </c>
      <c r="E290" s="62" t="s">
        <v>1015</v>
      </c>
      <c r="F290" s="62" t="s">
        <v>1016</v>
      </c>
      <c r="G290" s="62" t="s">
        <v>1017</v>
      </c>
      <c r="H290" s="62">
        <v>57.5</v>
      </c>
      <c r="I290" s="64"/>
      <c r="J290" s="64">
        <f t="shared" si="8"/>
        <v>57.5</v>
      </c>
      <c r="K290" s="64">
        <v>4</v>
      </c>
      <c r="L290" s="51" t="str">
        <f t="shared" si="9"/>
        <v>县城幼儿园幼儿教育教师</v>
      </c>
      <c r="M290">
        <f>IF(ISERROR(VLOOKUP(B290&amp;C290,#REF!,1,FALSE)),0,1)</f>
        <v>0</v>
      </c>
      <c r="N290" s="65" t="str">
        <f>IF(M290=0,VLOOKUP(C290,'电话'!B:D,3,FALSE),"")</f>
        <v>18145066457，18380726673</v>
      </c>
    </row>
    <row r="291" spans="1:13" ht="14.25">
      <c r="A291" s="54" t="s">
        <v>1027</v>
      </c>
      <c r="B291" s="54" t="s">
        <v>1028</v>
      </c>
      <c r="C291" s="54" t="s">
        <v>1029</v>
      </c>
      <c r="D291" s="54" t="s">
        <v>73</v>
      </c>
      <c r="E291" s="54" t="s">
        <v>1030</v>
      </c>
      <c r="F291" s="54" t="s">
        <v>1016</v>
      </c>
      <c r="G291" s="54" t="s">
        <v>1031</v>
      </c>
      <c r="H291" s="54">
        <v>75</v>
      </c>
      <c r="I291" s="58"/>
      <c r="J291" s="58">
        <f t="shared" si="8"/>
        <v>75</v>
      </c>
      <c r="K291" s="58">
        <v>1</v>
      </c>
      <c r="L291" t="str">
        <f t="shared" si="9"/>
        <v>农村幼儿园幼儿教育教师</v>
      </c>
      <c r="M291">
        <f>IF(ISERROR(VLOOKUP(B291&amp;C291,#REF!,1,FALSE)),0,1)</f>
        <v>0</v>
      </c>
    </row>
    <row r="292" spans="1:13" ht="14.25">
      <c r="A292" s="54" t="s">
        <v>1032</v>
      </c>
      <c r="B292" s="54" t="s">
        <v>1033</v>
      </c>
      <c r="C292" s="54" t="s">
        <v>1034</v>
      </c>
      <c r="D292" s="54" t="s">
        <v>73</v>
      </c>
      <c r="E292" s="54" t="s">
        <v>1030</v>
      </c>
      <c r="F292" s="54" t="s">
        <v>1016</v>
      </c>
      <c r="G292" s="54" t="s">
        <v>1031</v>
      </c>
      <c r="H292" s="54">
        <v>73</v>
      </c>
      <c r="I292" s="58"/>
      <c r="J292" s="58">
        <f t="shared" si="8"/>
        <v>73</v>
      </c>
      <c r="K292" s="58">
        <v>2</v>
      </c>
      <c r="L292" t="str">
        <f t="shared" si="9"/>
        <v>农村幼儿园幼儿教育教师</v>
      </c>
      <c r="M292">
        <f>IF(ISERROR(VLOOKUP(B292&amp;C292,#REF!,1,FALSE)),0,1)</f>
        <v>0</v>
      </c>
    </row>
    <row r="293" spans="1:13" ht="14.25">
      <c r="A293" s="54" t="s">
        <v>1035</v>
      </c>
      <c r="B293" s="54" t="s">
        <v>1036</v>
      </c>
      <c r="C293" s="54" t="s">
        <v>1037</v>
      </c>
      <c r="D293" s="54" t="s">
        <v>73</v>
      </c>
      <c r="E293" s="54" t="s">
        <v>1030</v>
      </c>
      <c r="F293" s="54" t="s">
        <v>1016</v>
      </c>
      <c r="G293" s="54" t="s">
        <v>1031</v>
      </c>
      <c r="H293" s="54">
        <v>72</v>
      </c>
      <c r="I293" s="58"/>
      <c r="J293" s="58">
        <f t="shared" si="8"/>
        <v>72</v>
      </c>
      <c r="K293" s="58">
        <v>3</v>
      </c>
      <c r="L293" t="str">
        <f t="shared" si="9"/>
        <v>农村幼儿园幼儿教育教师</v>
      </c>
      <c r="M293">
        <f>IF(ISERROR(VLOOKUP(B293&amp;C293,#REF!,1,FALSE)),0,1)</f>
        <v>0</v>
      </c>
    </row>
    <row r="294" spans="1:13" ht="14.25">
      <c r="A294" s="54" t="s">
        <v>1038</v>
      </c>
      <c r="B294" s="54" t="s">
        <v>1039</v>
      </c>
      <c r="C294" s="54" t="s">
        <v>1040</v>
      </c>
      <c r="D294" s="54" t="s">
        <v>73</v>
      </c>
      <c r="E294" s="54" t="s">
        <v>1030</v>
      </c>
      <c r="F294" s="54" t="s">
        <v>1016</v>
      </c>
      <c r="G294" s="54" t="s">
        <v>1031</v>
      </c>
      <c r="H294" s="54">
        <v>71</v>
      </c>
      <c r="I294" s="58"/>
      <c r="J294" s="58">
        <f t="shared" si="8"/>
        <v>71</v>
      </c>
      <c r="K294" s="58">
        <v>4</v>
      </c>
      <c r="L294" t="str">
        <f t="shared" si="9"/>
        <v>农村幼儿园幼儿教育教师</v>
      </c>
      <c r="M294">
        <f>IF(ISERROR(VLOOKUP(B294&amp;C294,#REF!,1,FALSE)),0,1)</f>
        <v>0</v>
      </c>
    </row>
    <row r="295" spans="1:13" ht="14.25">
      <c r="A295" s="54" t="s">
        <v>1041</v>
      </c>
      <c r="B295" s="54" t="s">
        <v>1042</v>
      </c>
      <c r="C295" s="54" t="s">
        <v>1043</v>
      </c>
      <c r="D295" s="54" t="s">
        <v>73</v>
      </c>
      <c r="E295" s="54" t="s">
        <v>1030</v>
      </c>
      <c r="F295" s="54" t="s">
        <v>1016</v>
      </c>
      <c r="G295" s="54" t="s">
        <v>1031</v>
      </c>
      <c r="H295" s="54">
        <v>70.5</v>
      </c>
      <c r="I295" s="58"/>
      <c r="J295" s="58">
        <f t="shared" si="8"/>
        <v>70.5</v>
      </c>
      <c r="K295" s="58">
        <v>5</v>
      </c>
      <c r="L295" t="str">
        <f t="shared" si="9"/>
        <v>农村幼儿园幼儿教育教师</v>
      </c>
      <c r="M295">
        <f>IF(ISERROR(VLOOKUP(B295&amp;C295,#REF!,1,FALSE)),0,1)</f>
        <v>0</v>
      </c>
    </row>
    <row r="296" spans="1:13" ht="14.25">
      <c r="A296" s="54" t="s">
        <v>1044</v>
      </c>
      <c r="B296" s="54" t="s">
        <v>1045</v>
      </c>
      <c r="C296" s="54" t="s">
        <v>1046</v>
      </c>
      <c r="D296" s="54" t="s">
        <v>73</v>
      </c>
      <c r="E296" s="54" t="s">
        <v>1030</v>
      </c>
      <c r="F296" s="54" t="s">
        <v>1016</v>
      </c>
      <c r="G296" s="54" t="s">
        <v>1031</v>
      </c>
      <c r="H296" s="54">
        <v>70</v>
      </c>
      <c r="I296" s="58"/>
      <c r="J296" s="58">
        <f t="shared" si="8"/>
        <v>70</v>
      </c>
      <c r="K296" s="58">
        <v>6</v>
      </c>
      <c r="L296" t="str">
        <f t="shared" si="9"/>
        <v>农村幼儿园幼儿教育教师</v>
      </c>
      <c r="M296">
        <f>IF(ISERROR(VLOOKUP(B296&amp;C296,#REF!,1,FALSE)),0,1)</f>
        <v>0</v>
      </c>
    </row>
    <row r="297" spans="1:13" ht="14.25">
      <c r="A297" s="54" t="s">
        <v>1047</v>
      </c>
      <c r="B297" s="54" t="s">
        <v>1048</v>
      </c>
      <c r="C297" s="54" t="s">
        <v>1049</v>
      </c>
      <c r="D297" s="54" t="s">
        <v>73</v>
      </c>
      <c r="E297" s="54" t="s">
        <v>1030</v>
      </c>
      <c r="F297" s="54" t="s">
        <v>1016</v>
      </c>
      <c r="G297" s="54" t="s">
        <v>1031</v>
      </c>
      <c r="H297" s="54">
        <v>69.5</v>
      </c>
      <c r="I297" s="58"/>
      <c r="J297" s="58">
        <f t="shared" si="8"/>
        <v>69.5</v>
      </c>
      <c r="K297" s="58">
        <v>7</v>
      </c>
      <c r="L297" t="str">
        <f t="shared" si="9"/>
        <v>农村幼儿园幼儿教育教师</v>
      </c>
      <c r="M297">
        <f>IF(ISERROR(VLOOKUP(B297&amp;C297,#REF!,1,FALSE)),0,1)</f>
        <v>0</v>
      </c>
    </row>
    <row r="298" spans="1:13" ht="14.25">
      <c r="A298" s="54" t="s">
        <v>1050</v>
      </c>
      <c r="B298" s="54" t="s">
        <v>1051</v>
      </c>
      <c r="C298" s="54" t="s">
        <v>1052</v>
      </c>
      <c r="D298" s="54" t="s">
        <v>73</v>
      </c>
      <c r="E298" s="54" t="s">
        <v>1030</v>
      </c>
      <c r="F298" s="54" t="s">
        <v>1016</v>
      </c>
      <c r="G298" s="54" t="s">
        <v>1031</v>
      </c>
      <c r="H298" s="54">
        <v>69</v>
      </c>
      <c r="I298" s="58"/>
      <c r="J298" s="58">
        <f t="shared" si="8"/>
        <v>69</v>
      </c>
      <c r="K298" s="58">
        <v>8</v>
      </c>
      <c r="L298" t="str">
        <f t="shared" si="9"/>
        <v>农村幼儿园幼儿教育教师</v>
      </c>
      <c r="M298">
        <f>IF(ISERROR(VLOOKUP(B298&amp;C298,#REF!,1,FALSE)),0,1)</f>
        <v>0</v>
      </c>
    </row>
    <row r="299" spans="1:14" ht="20.25">
      <c r="A299" s="35" t="s">
        <v>1053</v>
      </c>
      <c r="B299" s="35" t="s">
        <v>1054</v>
      </c>
      <c r="C299" s="35" t="s">
        <v>1055</v>
      </c>
      <c r="D299" s="35" t="s">
        <v>73</v>
      </c>
      <c r="E299" s="35" t="s">
        <v>1030</v>
      </c>
      <c r="F299" s="35" t="s">
        <v>1016</v>
      </c>
      <c r="G299" s="35" t="s">
        <v>1031</v>
      </c>
      <c r="H299" s="35">
        <v>69</v>
      </c>
      <c r="I299" s="61"/>
      <c r="J299" s="61">
        <f t="shared" si="8"/>
        <v>69</v>
      </c>
      <c r="K299" s="61">
        <v>8</v>
      </c>
      <c r="L299" s="28" t="str">
        <f t="shared" si="9"/>
        <v>农村幼儿园幼儿教育教师</v>
      </c>
      <c r="M299">
        <f>IF(ISERROR(VLOOKUP(B299&amp;C299,#REF!,1,FALSE)),0,1)</f>
        <v>0</v>
      </c>
      <c r="N299" s="52" t="str">
        <f>IF(M299=0,VLOOKUP(C299,'电话'!B:D,3,FALSE),"")</f>
        <v>17683188313，13890740886</v>
      </c>
    </row>
    <row r="300" spans="1:13" ht="14.25">
      <c r="A300" s="54" t="s">
        <v>1056</v>
      </c>
      <c r="B300" s="54" t="s">
        <v>1057</v>
      </c>
      <c r="C300" s="54" t="s">
        <v>1058</v>
      </c>
      <c r="D300" s="54" t="s">
        <v>73</v>
      </c>
      <c r="E300" s="54" t="s">
        <v>1030</v>
      </c>
      <c r="F300" s="54" t="s">
        <v>1016</v>
      </c>
      <c r="G300" s="54" t="s">
        <v>1031</v>
      </c>
      <c r="H300" s="54">
        <v>67.5</v>
      </c>
      <c r="I300" s="58"/>
      <c r="J300" s="58">
        <f t="shared" si="8"/>
        <v>67.5</v>
      </c>
      <c r="K300" s="58">
        <v>10</v>
      </c>
      <c r="L300" t="str">
        <f t="shared" si="9"/>
        <v>农村幼儿园幼儿教育教师</v>
      </c>
      <c r="M300">
        <f>IF(ISERROR(VLOOKUP(B300&amp;C300,#REF!,1,FALSE)),0,1)</f>
        <v>0</v>
      </c>
    </row>
    <row r="301" spans="1:13" ht="14.25">
      <c r="A301" s="54" t="s">
        <v>1059</v>
      </c>
      <c r="B301" s="54" t="s">
        <v>1060</v>
      </c>
      <c r="C301" s="54" t="s">
        <v>1061</v>
      </c>
      <c r="D301" s="54" t="s">
        <v>73</v>
      </c>
      <c r="E301" s="54" t="s">
        <v>1030</v>
      </c>
      <c r="F301" s="54" t="s">
        <v>1016</v>
      </c>
      <c r="G301" s="54" t="s">
        <v>1031</v>
      </c>
      <c r="H301" s="54">
        <v>67</v>
      </c>
      <c r="I301" s="58"/>
      <c r="J301" s="58">
        <f t="shared" si="8"/>
        <v>67</v>
      </c>
      <c r="K301" s="58">
        <v>11</v>
      </c>
      <c r="L301" t="str">
        <f t="shared" si="9"/>
        <v>农村幼儿园幼儿教育教师</v>
      </c>
      <c r="M301">
        <f>IF(ISERROR(VLOOKUP(B301&amp;C301,#REF!,1,FALSE)),0,1)</f>
        <v>0</v>
      </c>
    </row>
    <row r="302" spans="1:13" ht="14.25">
      <c r="A302" s="54" t="s">
        <v>1062</v>
      </c>
      <c r="B302" s="54" t="s">
        <v>1063</v>
      </c>
      <c r="C302" s="54" t="s">
        <v>1064</v>
      </c>
      <c r="D302" s="54" t="s">
        <v>73</v>
      </c>
      <c r="E302" s="54" t="s">
        <v>1030</v>
      </c>
      <c r="F302" s="54" t="s">
        <v>1016</v>
      </c>
      <c r="G302" s="54" t="s">
        <v>1031</v>
      </c>
      <c r="H302" s="54">
        <v>67</v>
      </c>
      <c r="I302" s="58"/>
      <c r="J302" s="58">
        <f t="shared" si="8"/>
        <v>67</v>
      </c>
      <c r="K302" s="58">
        <v>11</v>
      </c>
      <c r="L302" t="str">
        <f t="shared" si="9"/>
        <v>农村幼儿园幼儿教育教师</v>
      </c>
      <c r="M302">
        <f>IF(ISERROR(VLOOKUP(B302&amp;C302,#REF!,1,FALSE)),0,1)</f>
        <v>0</v>
      </c>
    </row>
    <row r="303" spans="1:13" ht="14.25">
      <c r="A303" s="54" t="s">
        <v>1065</v>
      </c>
      <c r="B303" s="54" t="s">
        <v>1066</v>
      </c>
      <c r="C303" s="54" t="s">
        <v>1067</v>
      </c>
      <c r="D303" s="54" t="s">
        <v>73</v>
      </c>
      <c r="E303" s="54" t="s">
        <v>1030</v>
      </c>
      <c r="F303" s="54" t="s">
        <v>1016</v>
      </c>
      <c r="G303" s="54" t="s">
        <v>1031</v>
      </c>
      <c r="H303" s="54">
        <v>67</v>
      </c>
      <c r="I303" s="58"/>
      <c r="J303" s="58">
        <f t="shared" si="8"/>
        <v>67</v>
      </c>
      <c r="K303" s="58">
        <v>11</v>
      </c>
      <c r="L303" t="str">
        <f t="shared" si="9"/>
        <v>农村幼儿园幼儿教育教师</v>
      </c>
      <c r="M303">
        <f>IF(ISERROR(VLOOKUP(B303&amp;C303,#REF!,1,FALSE)),0,1)</f>
        <v>0</v>
      </c>
    </row>
    <row r="304" spans="1:13" ht="14.25">
      <c r="A304" s="54" t="s">
        <v>1068</v>
      </c>
      <c r="B304" s="54" t="s">
        <v>1069</v>
      </c>
      <c r="C304" s="54" t="s">
        <v>1070</v>
      </c>
      <c r="D304" s="54" t="s">
        <v>73</v>
      </c>
      <c r="E304" s="54" t="s">
        <v>1030</v>
      </c>
      <c r="F304" s="54" t="s">
        <v>1016</v>
      </c>
      <c r="G304" s="54" t="s">
        <v>1031</v>
      </c>
      <c r="H304" s="54">
        <v>66.5</v>
      </c>
      <c r="I304" s="58"/>
      <c r="J304" s="58">
        <f t="shared" si="8"/>
        <v>66.5</v>
      </c>
      <c r="K304" s="58">
        <v>14</v>
      </c>
      <c r="L304" t="str">
        <f t="shared" si="9"/>
        <v>农村幼儿园幼儿教育教师</v>
      </c>
      <c r="M304">
        <f>IF(ISERROR(VLOOKUP(B304&amp;C304,#REF!,1,FALSE)),0,1)</f>
        <v>0</v>
      </c>
    </row>
    <row r="305" spans="1:13" ht="14.25">
      <c r="A305" s="54" t="s">
        <v>1071</v>
      </c>
      <c r="B305" s="54" t="s">
        <v>1072</v>
      </c>
      <c r="C305" s="54" t="s">
        <v>1073</v>
      </c>
      <c r="D305" s="54" t="s">
        <v>73</v>
      </c>
      <c r="E305" s="54" t="s">
        <v>1030</v>
      </c>
      <c r="F305" s="54" t="s">
        <v>1016</v>
      </c>
      <c r="G305" s="54" t="s">
        <v>1031</v>
      </c>
      <c r="H305" s="54">
        <v>66.5</v>
      </c>
      <c r="I305" s="58"/>
      <c r="J305" s="58">
        <f t="shared" si="8"/>
        <v>66.5</v>
      </c>
      <c r="K305" s="58">
        <v>14</v>
      </c>
      <c r="L305" t="str">
        <f t="shared" si="9"/>
        <v>农村幼儿园幼儿教育教师</v>
      </c>
      <c r="M305">
        <f>IF(ISERROR(VLOOKUP(B305&amp;C305,#REF!,1,FALSE)),0,1)</f>
        <v>0</v>
      </c>
    </row>
    <row r="306" spans="1:13" ht="14.25">
      <c r="A306" s="54" t="s">
        <v>1074</v>
      </c>
      <c r="B306" s="54" t="s">
        <v>1075</v>
      </c>
      <c r="C306" s="54" t="s">
        <v>1076</v>
      </c>
      <c r="D306" s="54" t="s">
        <v>73</v>
      </c>
      <c r="E306" s="54" t="s">
        <v>1030</v>
      </c>
      <c r="F306" s="54" t="s">
        <v>1016</v>
      </c>
      <c r="G306" s="54" t="s">
        <v>1031</v>
      </c>
      <c r="H306" s="54">
        <v>66.5</v>
      </c>
      <c r="I306" s="58"/>
      <c r="J306" s="58">
        <f t="shared" si="8"/>
        <v>66.5</v>
      </c>
      <c r="K306" s="58">
        <v>14</v>
      </c>
      <c r="L306" t="str">
        <f t="shared" si="9"/>
        <v>农村幼儿园幼儿教育教师</v>
      </c>
      <c r="M306">
        <f>IF(ISERROR(VLOOKUP(B306&amp;C306,#REF!,1,FALSE)),0,1)</f>
        <v>0</v>
      </c>
    </row>
    <row r="307" spans="12:13" ht="20.25">
      <c r="L307">
        <f t="shared" si="9"/>
      </c>
      <c r="M307">
        <f>IF(ISERROR(VLOOKUP(B307&amp;C307,#REF!,1,FALSE)),0,1)</f>
        <v>0</v>
      </c>
    </row>
    <row r="308" spans="2:13" ht="20.25">
      <c r="B308" s="28" t="s">
        <v>1077</v>
      </c>
      <c r="C308" s="28" t="s">
        <v>1078</v>
      </c>
      <c r="L308">
        <f t="shared" si="9"/>
      </c>
      <c r="M308">
        <f>IF(ISERROR(VLOOKUP(B308&amp;C308,#REF!,1,FALSE)),0,1)</f>
        <v>0</v>
      </c>
    </row>
    <row r="309" spans="2:13" ht="20.25">
      <c r="B309" s="28" t="s">
        <v>1079</v>
      </c>
      <c r="C309" s="28" t="s">
        <v>1080</v>
      </c>
      <c r="E309" s="35" t="s">
        <v>118</v>
      </c>
      <c r="F309" s="35" t="s">
        <v>163</v>
      </c>
      <c r="L309" t="str">
        <f t="shared" si="9"/>
        <v>西充中学高中历史教师</v>
      </c>
      <c r="M309">
        <f>IF(ISERROR(VLOOKUP(B309&amp;C309,#REF!,1,FALSE)),0,1)</f>
        <v>0</v>
      </c>
    </row>
    <row r="310" spans="2:13" ht="20.25">
      <c r="B310" s="28" t="s">
        <v>1081</v>
      </c>
      <c r="C310" s="28" t="s">
        <v>1082</v>
      </c>
      <c r="E310" s="35" t="s">
        <v>179</v>
      </c>
      <c r="F310" s="35" t="s">
        <v>180</v>
      </c>
      <c r="L310" t="str">
        <f t="shared" si="9"/>
        <v>天宝初中、张澜学校县城初中语文教师</v>
      </c>
      <c r="M310">
        <f>IF(ISERROR(VLOOKUP(B310&amp;C310,#REF!,1,FALSE)),0,1)</f>
        <v>0</v>
      </c>
    </row>
    <row r="311" spans="2:13" ht="20.25">
      <c r="B311" s="28" t="s">
        <v>1083</v>
      </c>
      <c r="C311" s="28" t="s">
        <v>1084</v>
      </c>
      <c r="E311" s="35" t="s">
        <v>337</v>
      </c>
      <c r="F311" s="35" t="s">
        <v>400</v>
      </c>
      <c r="L311" t="str">
        <f t="shared" si="9"/>
        <v>乡镇初中乡镇初中数学教师</v>
      </c>
      <c r="M311">
        <f>IF(ISERROR(VLOOKUP(B311&amp;C311,#REF!,1,FALSE)),0,1)</f>
        <v>0</v>
      </c>
    </row>
    <row r="312" spans="2:13" ht="20.25">
      <c r="B312" s="28" t="s">
        <v>1085</v>
      </c>
      <c r="C312" s="28" t="s">
        <v>1086</v>
      </c>
      <c r="E312" s="35" t="s">
        <v>337</v>
      </c>
      <c r="F312" s="35" t="s">
        <v>566</v>
      </c>
      <c r="L312" t="str">
        <f t="shared" si="9"/>
        <v>乡镇初中乡镇初中地理教师</v>
      </c>
      <c r="M312">
        <f>IF(ISERROR(VLOOKUP(B312&amp;C312,#REF!,1,FALSE)),0,1)</f>
        <v>0</v>
      </c>
    </row>
    <row r="313" spans="2:13" ht="20.25">
      <c r="B313" s="28" t="s">
        <v>1087</v>
      </c>
      <c r="C313" s="28" t="s">
        <v>1088</v>
      </c>
      <c r="L313">
        <f t="shared" si="9"/>
      </c>
      <c r="M313">
        <f>IF(ISERROR(VLOOKUP(B313&amp;C313,#REF!,1,FALSE)),0,1)</f>
        <v>0</v>
      </c>
    </row>
    <row r="314" spans="2:13" ht="20.25">
      <c r="B314" s="28" t="s">
        <v>1089</v>
      </c>
      <c r="C314" s="28" t="s">
        <v>1090</v>
      </c>
      <c r="E314" s="35" t="s">
        <v>1015</v>
      </c>
      <c r="F314" s="35" t="s">
        <v>1016</v>
      </c>
      <c r="L314" t="str">
        <f t="shared" si="9"/>
        <v>县城幼儿园幼儿教育教师</v>
      </c>
      <c r="M314">
        <f>IF(ISERROR(VLOOKUP(B314&amp;C314,#REF!,1,FALSE)),0,1)</f>
        <v>0</v>
      </c>
    </row>
    <row r="315" spans="2:13" ht="20.25">
      <c r="B315" s="28" t="s">
        <v>1091</v>
      </c>
      <c r="C315" s="28" t="s">
        <v>1092</v>
      </c>
      <c r="E315" s="35" t="s">
        <v>179</v>
      </c>
      <c r="F315" s="35" t="s">
        <v>180</v>
      </c>
      <c r="L315" t="str">
        <f t="shared" si="9"/>
        <v>天宝初中、张澜学校县城初中语文教师</v>
      </c>
      <c r="M315">
        <f>IF(ISERROR(VLOOKUP(B315&amp;C315,#REF!,1,FALSE)),0,1)</f>
        <v>0</v>
      </c>
    </row>
    <row r="316" spans="2:13" ht="20.25">
      <c r="B316" s="28" t="s">
        <v>1093</v>
      </c>
      <c r="C316" s="28" t="s">
        <v>1094</v>
      </c>
      <c r="E316" s="35" t="s">
        <v>337</v>
      </c>
      <c r="F316" s="35" t="s">
        <v>400</v>
      </c>
      <c r="L316" t="str">
        <f t="shared" si="9"/>
        <v>乡镇初中乡镇初中数学教师</v>
      </c>
      <c r="M316">
        <f>IF(ISERROR(VLOOKUP(B316&amp;C316,#REF!,1,FALSE)),0,1)</f>
        <v>0</v>
      </c>
    </row>
    <row r="317" spans="2:13" ht="20.25">
      <c r="B317" s="28" t="s">
        <v>1095</v>
      </c>
      <c r="C317" s="28" t="s">
        <v>1096</v>
      </c>
      <c r="L317">
        <f t="shared" si="9"/>
      </c>
      <c r="M317">
        <f>IF(ISERROR(VLOOKUP(B317&amp;C317,#REF!,1,FALSE)),0,1)</f>
        <v>0</v>
      </c>
    </row>
    <row r="318" spans="2:13" ht="20.25">
      <c r="B318" s="28" t="s">
        <v>1097</v>
      </c>
      <c r="C318" s="28" t="s">
        <v>1098</v>
      </c>
      <c r="E318" s="35" t="s">
        <v>1015</v>
      </c>
      <c r="F318" s="35" t="s">
        <v>1016</v>
      </c>
      <c r="L318" t="str">
        <f t="shared" si="9"/>
        <v>县城幼儿园幼儿教育教师</v>
      </c>
      <c r="M318">
        <f>IF(ISERROR(VLOOKUP(B318&amp;C318,#REF!,1,FALSE)),0,1)</f>
        <v>0</v>
      </c>
    </row>
  </sheetData>
  <sheetProtection/>
  <autoFilter ref="A2:M318"/>
  <mergeCells count="1">
    <mergeCell ref="B1:K1"/>
  </mergeCells>
  <conditionalFormatting sqref="M2:M65536">
    <cfRule type="cellIs" priority="2" dxfId="0" operator="equal" stopIfTrue="1">
      <formula>0</formula>
    </cfRule>
  </conditionalFormatting>
  <conditionalFormatting sqref="N1:N65536">
    <cfRule type="expression" priority="1" dxfId="0" stopIfTrue="1">
      <formula>AND(COUNTIF($N$1:$N$65536,N1)&gt;1,NOT(ISBLANK(N1)))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pane xSplit="2" ySplit="1" topLeftCell="C2" activePane="bottomRight" state="frozen"/>
      <selection pane="bottomRight" activeCell="C43" sqref="A2:C43"/>
    </sheetView>
  </sheetViews>
  <sheetFormatPr defaultColWidth="9.00390625" defaultRowHeight="14.25"/>
  <cols>
    <col min="1" max="1" width="15.50390625" style="28" customWidth="1"/>
    <col min="2" max="2" width="14.50390625" style="28" customWidth="1"/>
    <col min="3" max="3" width="11.00390625" style="29" bestFit="1" customWidth="1"/>
    <col min="4" max="4" width="13.125" style="29" customWidth="1"/>
    <col min="5" max="5" width="6.00390625" style="30" customWidth="1"/>
    <col min="6" max="6" width="13.875" style="28" bestFit="1" customWidth="1"/>
    <col min="7" max="7" width="7.50390625" style="28" bestFit="1" customWidth="1"/>
    <col min="8" max="8" width="15.00390625" style="28" hidden="1" customWidth="1"/>
    <col min="9" max="9" width="21.625" style="28" customWidth="1"/>
    <col min="10" max="10" width="15.625" style="28" customWidth="1"/>
    <col min="11" max="11" width="6.00390625" style="28" bestFit="1" customWidth="1"/>
    <col min="12" max="12" width="17.00390625" style="28" hidden="1" customWidth="1"/>
    <col min="13" max="13" width="21.875" style="28" customWidth="1"/>
    <col min="14" max="14" width="18.375" style="28" bestFit="1" customWidth="1"/>
    <col min="15" max="16384" width="9.00390625" style="28" customWidth="1"/>
  </cols>
  <sheetData>
    <row r="1" spans="1:5" s="27" customFormat="1" ht="40.5" customHeight="1">
      <c r="A1" s="31" t="s">
        <v>62</v>
      </c>
      <c r="B1" s="31" t="s">
        <v>63</v>
      </c>
      <c r="C1" s="32" t="s">
        <v>69</v>
      </c>
      <c r="D1" s="33" t="s">
        <v>1099</v>
      </c>
      <c r="E1" s="34" t="s">
        <v>1100</v>
      </c>
    </row>
    <row r="2" spans="1:5" ht="21" customHeight="1">
      <c r="A2" s="35" t="s">
        <v>74</v>
      </c>
      <c r="B2" s="35" t="s">
        <v>75</v>
      </c>
      <c r="C2" s="36">
        <f>_xlfn.SUMIFS('入围'!$M:$M,'入围'!$L:$L,A2&amp;B2)</f>
        <v>0</v>
      </c>
      <c r="D2" s="36"/>
      <c r="E2" s="37"/>
    </row>
    <row r="3" spans="1:5" ht="21" customHeight="1">
      <c r="A3" s="35" t="s">
        <v>74</v>
      </c>
      <c r="B3" s="35" t="s">
        <v>90</v>
      </c>
      <c r="C3" s="36">
        <f>_xlfn.SUMIFS('入围'!$M:$M,'入围'!$L:$L,A3&amp;B3)</f>
        <v>0</v>
      </c>
      <c r="D3" s="36"/>
      <c r="E3" s="37"/>
    </row>
    <row r="4" spans="1:5" ht="21" customHeight="1">
      <c r="A4" s="35" t="s">
        <v>74</v>
      </c>
      <c r="B4" s="35" t="s">
        <v>104</v>
      </c>
      <c r="C4" s="36">
        <f>_xlfn.SUMIFS('入围'!$M:$M,'入围'!$L:$L,A4&amp;B4)</f>
        <v>0</v>
      </c>
      <c r="D4" s="36"/>
      <c r="E4" s="37"/>
    </row>
    <row r="5" spans="1:5" ht="21" customHeight="1">
      <c r="A5" s="35" t="s">
        <v>118</v>
      </c>
      <c r="B5" s="35" t="s">
        <v>119</v>
      </c>
      <c r="C5" s="36">
        <f>_xlfn.SUMIFS('入围'!$M:$M,'入围'!$L:$L,A5&amp;B5)</f>
        <v>0</v>
      </c>
      <c r="D5" s="36"/>
      <c r="E5" s="37"/>
    </row>
    <row r="6" spans="1:11" ht="21" customHeight="1">
      <c r="A6" s="35" t="s">
        <v>118</v>
      </c>
      <c r="B6" s="35" t="s">
        <v>127</v>
      </c>
      <c r="C6" s="36">
        <f>_xlfn.SUMIFS('入围'!$M:$M,'入围'!$L:$L,A6&amp;B6)</f>
        <v>0</v>
      </c>
      <c r="D6" s="38">
        <v>2</v>
      </c>
      <c r="E6" s="37"/>
      <c r="F6" s="39" t="s">
        <v>1101</v>
      </c>
      <c r="G6" s="40" t="s">
        <v>1077</v>
      </c>
      <c r="H6" s="40" t="s">
        <v>1102</v>
      </c>
      <c r="I6" s="44" t="s">
        <v>1078</v>
      </c>
      <c r="J6" s="45" t="s">
        <v>1103</v>
      </c>
      <c r="K6" s="46"/>
    </row>
    <row r="7" spans="1:5" ht="21" customHeight="1">
      <c r="A7" s="35" t="s">
        <v>118</v>
      </c>
      <c r="B7" s="35" t="s">
        <v>135</v>
      </c>
      <c r="C7" s="36">
        <f>_xlfn.SUMIFS('入围'!$M:$M,'入围'!$L:$L,A7&amp;B7)</f>
        <v>0</v>
      </c>
      <c r="D7" s="36"/>
      <c r="E7" s="37"/>
    </row>
    <row r="8" spans="1:5" ht="21" customHeight="1">
      <c r="A8" s="35" t="s">
        <v>146</v>
      </c>
      <c r="B8" s="35" t="s">
        <v>147</v>
      </c>
      <c r="C8" s="36">
        <f>_xlfn.SUMIFS('入围'!$M:$M,'入围'!$L:$L,A8&amp;B8)</f>
        <v>0</v>
      </c>
      <c r="D8" s="36"/>
      <c r="E8" s="37"/>
    </row>
    <row r="9" spans="1:5" ht="21" customHeight="1">
      <c r="A9" s="35" t="s">
        <v>146</v>
      </c>
      <c r="B9" s="35" t="s">
        <v>155</v>
      </c>
      <c r="C9" s="36">
        <f>_xlfn.SUMIFS('入围'!$M:$M,'入围'!$L:$L,A9&amp;B9)</f>
        <v>0</v>
      </c>
      <c r="D9" s="36"/>
      <c r="E9" s="37"/>
    </row>
    <row r="10" spans="1:10" ht="21" customHeight="1">
      <c r="A10" s="35" t="s">
        <v>118</v>
      </c>
      <c r="B10" s="35" t="s">
        <v>163</v>
      </c>
      <c r="C10" s="36">
        <f>_xlfn.SUMIFS('入围'!$M:$M,'入围'!$L:$L,A10&amp;B10)</f>
        <v>0</v>
      </c>
      <c r="D10" s="38">
        <v>2</v>
      </c>
      <c r="E10" s="37"/>
      <c r="F10" s="39" t="s">
        <v>1101</v>
      </c>
      <c r="G10" s="41" t="s">
        <v>1079</v>
      </c>
      <c r="H10" s="41" t="s">
        <v>32</v>
      </c>
      <c r="I10" s="41" t="s">
        <v>1080</v>
      </c>
      <c r="J10" s="47"/>
    </row>
    <row r="11" spans="1:5" ht="21" customHeight="1">
      <c r="A11" s="35" t="s">
        <v>146</v>
      </c>
      <c r="B11" s="35" t="s">
        <v>171</v>
      </c>
      <c r="C11" s="36">
        <f>_xlfn.SUMIFS('入围'!$M:$M,'入围'!$L:$L,A11&amp;B11)</f>
        <v>0</v>
      </c>
      <c r="D11" s="36"/>
      <c r="E11" s="37"/>
    </row>
    <row r="12" spans="1:13" ht="21" customHeight="1">
      <c r="A12" s="35" t="s">
        <v>179</v>
      </c>
      <c r="B12" s="35" t="s">
        <v>180</v>
      </c>
      <c r="C12" s="36">
        <f>_xlfn.SUMIFS('入围'!$M:$M,'入围'!$L:$L,A12&amp;B12)</f>
        <v>0</v>
      </c>
      <c r="D12" s="38">
        <v>12</v>
      </c>
      <c r="E12" s="37"/>
      <c r="F12" s="39" t="s">
        <v>1104</v>
      </c>
      <c r="G12" s="41" t="s">
        <v>1081</v>
      </c>
      <c r="H12" s="41" t="s">
        <v>54</v>
      </c>
      <c r="I12" s="41" t="s">
        <v>1082</v>
      </c>
      <c r="J12" s="48"/>
      <c r="K12" s="41" t="s">
        <v>1091</v>
      </c>
      <c r="L12" s="41" t="s">
        <v>42</v>
      </c>
      <c r="M12" s="41" t="s">
        <v>1092</v>
      </c>
    </row>
    <row r="13" spans="1:6" ht="21" customHeight="1">
      <c r="A13" s="35" t="s">
        <v>221</v>
      </c>
      <c r="B13" s="35" t="s">
        <v>222</v>
      </c>
      <c r="C13" s="36">
        <f>_xlfn.SUMIFS('入围'!$M:$M,'入围'!$L:$L,A13&amp;B13)</f>
        <v>0</v>
      </c>
      <c r="D13" s="38">
        <v>10</v>
      </c>
      <c r="E13" s="37"/>
      <c r="F13" s="39" t="s">
        <v>1105</v>
      </c>
    </row>
    <row r="14" spans="1:5" ht="21" customHeight="1">
      <c r="A14" s="35" t="s">
        <v>254</v>
      </c>
      <c r="B14" s="35" t="s">
        <v>255</v>
      </c>
      <c r="C14" s="36">
        <f>_xlfn.SUMIFS('入围'!$M:$M,'入围'!$L:$L,A14&amp;B14)</f>
        <v>0</v>
      </c>
      <c r="D14" s="36"/>
      <c r="E14" s="37"/>
    </row>
    <row r="15" spans="1:5" ht="21" customHeight="1">
      <c r="A15" s="35" t="s">
        <v>302</v>
      </c>
      <c r="B15" s="35" t="s">
        <v>303</v>
      </c>
      <c r="C15" s="36">
        <f>_xlfn.SUMIFS('入围'!$M:$M,'入围'!$L:$L,A15&amp;B15)</f>
        <v>0</v>
      </c>
      <c r="D15" s="36"/>
      <c r="E15" s="37"/>
    </row>
    <row r="16" spans="1:5" ht="21" customHeight="1">
      <c r="A16" s="35" t="s">
        <v>221</v>
      </c>
      <c r="B16" s="35" t="s">
        <v>317</v>
      </c>
      <c r="C16" s="36">
        <f>_xlfn.SUMIFS('入围'!$M:$M,'入围'!$L:$L,A16&amp;B16)</f>
        <v>0</v>
      </c>
      <c r="D16" s="36"/>
      <c r="E16" s="37"/>
    </row>
    <row r="17" spans="1:5" ht="21" customHeight="1">
      <c r="A17" s="35" t="s">
        <v>337</v>
      </c>
      <c r="B17" s="35" t="s">
        <v>338</v>
      </c>
      <c r="C17" s="36">
        <f>_xlfn.SUMIFS('入围'!$M:$M,'入围'!$L:$L,A17&amp;B17)</f>
        <v>0</v>
      </c>
      <c r="D17" s="36"/>
      <c r="E17" s="37"/>
    </row>
    <row r="18" spans="1:13" ht="21" customHeight="1">
      <c r="A18" s="35" t="s">
        <v>337</v>
      </c>
      <c r="B18" s="35" t="s">
        <v>400</v>
      </c>
      <c r="C18" s="36">
        <f>_xlfn.SUMIFS('入围'!$M:$M,'入围'!$L:$L,A18&amp;B18)</f>
        <v>0</v>
      </c>
      <c r="D18" s="38">
        <v>6</v>
      </c>
      <c r="E18" s="37"/>
      <c r="F18" s="39" t="s">
        <v>1106</v>
      </c>
      <c r="G18" s="41" t="s">
        <v>1083</v>
      </c>
      <c r="H18" s="41" t="s">
        <v>20</v>
      </c>
      <c r="I18" s="41" t="s">
        <v>1084</v>
      </c>
      <c r="J18" s="48"/>
      <c r="K18" s="41" t="s">
        <v>1093</v>
      </c>
      <c r="L18" s="41" t="s">
        <v>50</v>
      </c>
      <c r="M18" s="41" t="s">
        <v>1094</v>
      </c>
    </row>
    <row r="19" spans="1:5" ht="21" customHeight="1">
      <c r="A19" s="35" t="s">
        <v>337</v>
      </c>
      <c r="B19" s="35" t="s">
        <v>420</v>
      </c>
      <c r="C19" s="36">
        <f>_xlfn.SUMIFS('入围'!$M:$M,'入围'!$L:$L,A19&amp;B19)</f>
        <v>0</v>
      </c>
      <c r="D19" s="38">
        <v>20</v>
      </c>
      <c r="E19" s="37"/>
    </row>
    <row r="20" spans="1:5" ht="21" customHeight="1">
      <c r="A20" s="35" t="s">
        <v>337</v>
      </c>
      <c r="B20" s="35" t="s">
        <v>485</v>
      </c>
      <c r="C20" s="36">
        <f>_xlfn.SUMIFS('入围'!$M:$M,'入围'!$L:$L,A20&amp;B20)</f>
        <v>0</v>
      </c>
      <c r="D20" s="42" t="s">
        <v>1107</v>
      </c>
      <c r="E20" s="37"/>
    </row>
    <row r="21" spans="1:5" ht="21" customHeight="1">
      <c r="A21" s="35" t="s">
        <v>337</v>
      </c>
      <c r="B21" s="35" t="s">
        <v>502</v>
      </c>
      <c r="C21" s="36">
        <f>_xlfn.SUMIFS('入围'!$M:$M,'入围'!$L:$L,A21&amp;B21)</f>
        <v>0</v>
      </c>
      <c r="D21" s="36"/>
      <c r="E21" s="37"/>
    </row>
    <row r="22" spans="1:5" ht="21" customHeight="1">
      <c r="A22" s="35" t="s">
        <v>337</v>
      </c>
      <c r="B22" s="35" t="s">
        <v>522</v>
      </c>
      <c r="C22" s="36">
        <f>_xlfn.SUMIFS('入围'!$M:$M,'入围'!$L:$L,A22&amp;B22)</f>
        <v>0</v>
      </c>
      <c r="D22" s="36"/>
      <c r="E22" s="37"/>
    </row>
    <row r="23" spans="1:6" ht="21" customHeight="1">
      <c r="A23" s="35" t="s">
        <v>337</v>
      </c>
      <c r="B23" s="35" t="s">
        <v>551</v>
      </c>
      <c r="C23" s="36">
        <f>_xlfn.SUMIFS('入围'!$M:$M,'入围'!$L:$L,A23&amp;B23)</f>
        <v>0</v>
      </c>
      <c r="D23" s="38">
        <v>2</v>
      </c>
      <c r="E23" s="37"/>
      <c r="F23" s="39" t="s">
        <v>1108</v>
      </c>
    </row>
    <row r="24" spans="1:5" ht="21" customHeight="1">
      <c r="A24" s="35" t="s">
        <v>337</v>
      </c>
      <c r="B24" s="35" t="s">
        <v>559</v>
      </c>
      <c r="C24" s="36">
        <f>_xlfn.SUMIFS('入围'!$M:$M,'入围'!$L:$L,A24&amp;B24)</f>
        <v>0</v>
      </c>
      <c r="D24" s="36"/>
      <c r="E24" s="37"/>
    </row>
    <row r="25" spans="1:10" ht="21" customHeight="1">
      <c r="A25" s="35" t="s">
        <v>337</v>
      </c>
      <c r="B25" s="35" t="s">
        <v>566</v>
      </c>
      <c r="C25" s="36">
        <f>_xlfn.SUMIFS('入围'!$M:$M,'入围'!$L:$L,A25&amp;B25)</f>
        <v>0</v>
      </c>
      <c r="D25" s="38">
        <v>6</v>
      </c>
      <c r="E25" s="37"/>
      <c r="F25" s="39" t="s">
        <v>1109</v>
      </c>
      <c r="G25" s="41" t="s">
        <v>1085</v>
      </c>
      <c r="H25" s="41" t="s">
        <v>37</v>
      </c>
      <c r="I25" s="41" t="s">
        <v>1086</v>
      </c>
      <c r="J25" s="47"/>
    </row>
    <row r="26" spans="1:5" ht="21" customHeight="1">
      <c r="A26" s="35" t="s">
        <v>337</v>
      </c>
      <c r="B26" s="35" t="s">
        <v>586</v>
      </c>
      <c r="C26" s="36">
        <f>_xlfn.SUMIFS('入围'!$M:$M,'入围'!$L:$L,A26&amp;B26)</f>
        <v>0</v>
      </c>
      <c r="D26" s="36"/>
      <c r="E26" s="37"/>
    </row>
    <row r="27" spans="1:5" ht="21" customHeight="1">
      <c r="A27" s="35" t="s">
        <v>337</v>
      </c>
      <c r="B27" s="35" t="s">
        <v>594</v>
      </c>
      <c r="C27" s="36">
        <f>_xlfn.SUMIFS('入围'!$M:$M,'入围'!$L:$L,A27&amp;B27)</f>
        <v>0</v>
      </c>
      <c r="D27" s="36"/>
      <c r="E27" s="37"/>
    </row>
    <row r="28" spans="1:14" ht="21" customHeight="1">
      <c r="A28" s="35" t="s">
        <v>599</v>
      </c>
      <c r="B28" s="35" t="s">
        <v>600</v>
      </c>
      <c r="C28" s="36">
        <f>_xlfn.SUMIFS('入围'!$M:$M,'入围'!$L:$L,A28&amp;B28)</f>
        <v>0</v>
      </c>
      <c r="D28" s="38">
        <v>12</v>
      </c>
      <c r="E28" s="37"/>
      <c r="F28" s="39" t="s">
        <v>1110</v>
      </c>
      <c r="G28" s="40" t="s">
        <v>1087</v>
      </c>
      <c r="H28" s="40" t="s">
        <v>1111</v>
      </c>
      <c r="I28" s="40" t="s">
        <v>1088</v>
      </c>
      <c r="J28" s="49" t="s">
        <v>1112</v>
      </c>
      <c r="K28" s="40" t="s">
        <v>1095</v>
      </c>
      <c r="L28" s="40" t="s">
        <v>1113</v>
      </c>
      <c r="M28" s="40" t="s">
        <v>1096</v>
      </c>
      <c r="N28" s="49" t="s">
        <v>1114</v>
      </c>
    </row>
    <row r="29" spans="1:5" ht="21" customHeight="1">
      <c r="A29" s="35" t="s">
        <v>599</v>
      </c>
      <c r="B29" s="35" t="s">
        <v>638</v>
      </c>
      <c r="C29" s="36">
        <f>_xlfn.SUMIFS('入围'!$M:$M,'入围'!$L:$L,A29&amp;B29)</f>
        <v>0</v>
      </c>
      <c r="D29" s="36"/>
      <c r="E29" s="37"/>
    </row>
    <row r="30" spans="1:5" ht="21" customHeight="1">
      <c r="A30" s="35" t="s">
        <v>599</v>
      </c>
      <c r="B30" s="35" t="s">
        <v>652</v>
      </c>
      <c r="C30" s="36">
        <f>_xlfn.SUMIFS('入围'!$M:$M,'入围'!$L:$L,A30&amp;B30)</f>
        <v>0</v>
      </c>
      <c r="D30" s="36"/>
      <c r="E30" s="37"/>
    </row>
    <row r="31" spans="1:5" ht="21" customHeight="1">
      <c r="A31" s="35" t="s">
        <v>599</v>
      </c>
      <c r="B31" s="35" t="s">
        <v>660</v>
      </c>
      <c r="C31" s="36">
        <f>_xlfn.SUMIFS('入围'!$M:$M,'入围'!$L:$L,A31&amp;B31)</f>
        <v>0</v>
      </c>
      <c r="D31" s="38">
        <v>10</v>
      </c>
      <c r="E31" s="37"/>
    </row>
    <row r="32" spans="1:5" ht="21" customHeight="1">
      <c r="A32" s="35" t="s">
        <v>599</v>
      </c>
      <c r="B32" s="35" t="s">
        <v>694</v>
      </c>
      <c r="C32" s="36">
        <f>_xlfn.SUMIFS('入围'!$M:$M,'入围'!$L:$L,A32&amp;B32)</f>
        <v>0</v>
      </c>
      <c r="D32" s="36"/>
      <c r="E32" s="37"/>
    </row>
    <row r="33" spans="1:5" ht="21" customHeight="1">
      <c r="A33" s="35" t="s">
        <v>599</v>
      </c>
      <c r="B33" s="35" t="s">
        <v>702</v>
      </c>
      <c r="C33" s="36">
        <f>_xlfn.SUMIFS('入围'!$M:$M,'入围'!$L:$L,A33&amp;B33)</f>
        <v>0</v>
      </c>
      <c r="D33" s="36"/>
      <c r="E33" s="37"/>
    </row>
    <row r="34" spans="1:5" ht="21" customHeight="1">
      <c r="A34" s="35" t="s">
        <v>716</v>
      </c>
      <c r="B34" s="35" t="s">
        <v>717</v>
      </c>
      <c r="C34" s="36">
        <f>_xlfn.SUMIFS('入围'!$M:$M,'入围'!$L:$L,A34&amp;B34)</f>
        <v>0</v>
      </c>
      <c r="D34" s="38">
        <v>22</v>
      </c>
      <c r="E34" s="37"/>
    </row>
    <row r="35" spans="1:5" ht="21" customHeight="1">
      <c r="A35" s="35" t="s">
        <v>716</v>
      </c>
      <c r="B35" s="35" t="s">
        <v>794</v>
      </c>
      <c r="C35" s="36">
        <f>_xlfn.SUMIFS('入围'!$M:$M,'入围'!$L:$L,A35&amp;B35)</f>
        <v>0</v>
      </c>
      <c r="D35" s="36"/>
      <c r="E35" s="37"/>
    </row>
    <row r="36" spans="1:5" ht="21" customHeight="1">
      <c r="A36" s="35" t="s">
        <v>716</v>
      </c>
      <c r="B36" s="35" t="s">
        <v>888</v>
      </c>
      <c r="C36" s="36">
        <f>_xlfn.SUMIFS('入围'!$M:$M,'入围'!$L:$L,A36&amp;B36)</f>
        <v>0</v>
      </c>
      <c r="D36" s="36"/>
      <c r="E36" s="37"/>
    </row>
    <row r="37" spans="1:5" ht="21" customHeight="1">
      <c r="A37" s="35" t="s">
        <v>716</v>
      </c>
      <c r="B37" s="35" t="s">
        <v>902</v>
      </c>
      <c r="C37" s="36">
        <f>_xlfn.SUMIFS('入围'!$M:$M,'入围'!$L:$L,A37&amp;B37)</f>
        <v>0</v>
      </c>
      <c r="D37" s="36"/>
      <c r="E37" s="37"/>
    </row>
    <row r="38" spans="1:5" ht="21" customHeight="1">
      <c r="A38" s="35" t="s">
        <v>716</v>
      </c>
      <c r="B38" s="35" t="s">
        <v>928</v>
      </c>
      <c r="C38" s="36">
        <f>_xlfn.SUMIFS('入围'!$M:$M,'入围'!$L:$L,A38&amp;B38)</f>
        <v>0</v>
      </c>
      <c r="D38" s="36"/>
      <c r="E38" s="37"/>
    </row>
    <row r="39" spans="1:5" ht="21" customHeight="1">
      <c r="A39" s="35" t="s">
        <v>716</v>
      </c>
      <c r="B39" s="35" t="s">
        <v>960</v>
      </c>
      <c r="C39" s="36">
        <f>_xlfn.SUMIFS('入围'!$M:$M,'入围'!$L:$L,A39&amp;B39)</f>
        <v>0</v>
      </c>
      <c r="D39" s="36"/>
      <c r="E39" s="37"/>
    </row>
    <row r="40" spans="1:5" ht="21" customHeight="1">
      <c r="A40" s="43" t="s">
        <v>716</v>
      </c>
      <c r="B40" s="43" t="s">
        <v>986</v>
      </c>
      <c r="C40" s="36">
        <f>_xlfn.SUMIFS('入围'!$M:$M,'入围'!$L:$L,A40&amp;B40)</f>
        <v>0</v>
      </c>
      <c r="D40" s="36"/>
      <c r="E40" s="37"/>
    </row>
    <row r="41" spans="1:5" ht="21" customHeight="1">
      <c r="A41" s="35" t="s">
        <v>1006</v>
      </c>
      <c r="B41" s="35" t="s">
        <v>1007</v>
      </c>
      <c r="C41" s="36">
        <f>_xlfn.SUMIFS('入围'!$M:$M,'入围'!$L:$L,A41&amp;B41)</f>
        <v>0</v>
      </c>
      <c r="D41" s="36"/>
      <c r="E41" s="37"/>
    </row>
    <row r="42" spans="1:13" ht="21" customHeight="1">
      <c r="A42" s="35" t="s">
        <v>1015</v>
      </c>
      <c r="B42" s="35" t="s">
        <v>1016</v>
      </c>
      <c r="C42" s="36">
        <f>_xlfn.SUMIFS('入围'!$M:$M,'入围'!$L:$L,A42&amp;B42)</f>
        <v>0</v>
      </c>
      <c r="D42" s="38">
        <v>4</v>
      </c>
      <c r="E42" s="37"/>
      <c r="F42" s="39" t="s">
        <v>1115</v>
      </c>
      <c r="G42" s="41" t="s">
        <v>1089</v>
      </c>
      <c r="H42" s="41" t="s">
        <v>26</v>
      </c>
      <c r="I42" s="41" t="s">
        <v>1090</v>
      </c>
      <c r="J42" s="48"/>
      <c r="K42" s="41" t="s">
        <v>1097</v>
      </c>
      <c r="L42" s="41" t="s">
        <v>46</v>
      </c>
      <c r="M42" s="41" t="s">
        <v>1098</v>
      </c>
    </row>
    <row r="43" spans="1:5" ht="21" customHeight="1">
      <c r="A43" s="35" t="s">
        <v>1030</v>
      </c>
      <c r="B43" s="35" t="s">
        <v>1016</v>
      </c>
      <c r="C43" s="36">
        <f>_xlfn.SUMIFS('入围'!$M:$M,'入围'!$L:$L,A43&amp;B43)</f>
        <v>0</v>
      </c>
      <c r="D43" s="38">
        <v>14</v>
      </c>
      <c r="E43" s="37"/>
    </row>
    <row r="44" ht="21" customHeight="1"/>
  </sheetData>
  <sheetProtection/>
  <autoFilter ref="A1:E43"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6"/>
  <sheetViews>
    <sheetView workbookViewId="0" topLeftCell="A1">
      <pane xSplit="2" ySplit="2" topLeftCell="C112" activePane="bottomRight" state="frozen"/>
      <selection pane="bottomRight" activeCell="A2" sqref="A2:IV2"/>
    </sheetView>
  </sheetViews>
  <sheetFormatPr defaultColWidth="9.00390625" defaultRowHeight="14.25"/>
  <cols>
    <col min="1" max="1" width="10.875" style="24" customWidth="1"/>
    <col min="2" max="2" width="21.50390625" style="24" customWidth="1"/>
    <col min="3" max="3" width="17.00390625" style="24" customWidth="1"/>
    <col min="4" max="4" width="29.00390625" style="24" customWidth="1"/>
    <col min="5" max="16384" width="9.00390625" style="24" customWidth="1"/>
  </cols>
  <sheetData>
    <row r="1" spans="1:4" ht="33" customHeight="1">
      <c r="A1" s="25" t="s">
        <v>1116</v>
      </c>
      <c r="B1" s="25"/>
      <c r="C1" s="25"/>
      <c r="D1" s="25"/>
    </row>
    <row r="2" spans="1:4" ht="12" customHeight="1">
      <c r="A2" s="26" t="s">
        <v>3</v>
      </c>
      <c r="B2" s="26" t="s">
        <v>61</v>
      </c>
      <c r="C2" s="26" t="s">
        <v>60</v>
      </c>
      <c r="D2" s="26" t="s">
        <v>1117</v>
      </c>
    </row>
    <row r="3" spans="1:4" ht="12" customHeight="1">
      <c r="A3" s="26" t="s">
        <v>71</v>
      </c>
      <c r="B3" s="26" t="s">
        <v>72</v>
      </c>
      <c r="C3" s="26" t="s">
        <v>70</v>
      </c>
      <c r="D3" s="26" t="s">
        <v>1118</v>
      </c>
    </row>
    <row r="4" spans="1:4" ht="12" customHeight="1">
      <c r="A4" s="26" t="s">
        <v>78</v>
      </c>
      <c r="B4" s="26" t="s">
        <v>79</v>
      </c>
      <c r="C4" s="26" t="s">
        <v>77</v>
      </c>
      <c r="D4" s="26" t="s">
        <v>1119</v>
      </c>
    </row>
    <row r="5" spans="1:4" ht="12" customHeight="1">
      <c r="A5" s="26" t="s">
        <v>81</v>
      </c>
      <c r="B5" s="26" t="s">
        <v>82</v>
      </c>
      <c r="C5" s="26" t="s">
        <v>80</v>
      </c>
      <c r="D5" s="26" t="s">
        <v>1120</v>
      </c>
    </row>
    <row r="6" spans="1:4" ht="12" customHeight="1">
      <c r="A6" s="26" t="s">
        <v>84</v>
      </c>
      <c r="B6" s="26" t="s">
        <v>85</v>
      </c>
      <c r="C6" s="26" t="s">
        <v>83</v>
      </c>
      <c r="D6" s="26" t="s">
        <v>1121</v>
      </c>
    </row>
    <row r="7" spans="1:4" ht="12" customHeight="1">
      <c r="A7" s="26" t="s">
        <v>88</v>
      </c>
      <c r="B7" s="26" t="s">
        <v>89</v>
      </c>
      <c r="C7" s="26" t="s">
        <v>87</v>
      </c>
      <c r="D7" s="26" t="s">
        <v>1122</v>
      </c>
    </row>
    <row r="8" spans="1:4" ht="12" customHeight="1">
      <c r="A8" s="26" t="s">
        <v>93</v>
      </c>
      <c r="B8" s="26" t="s">
        <v>94</v>
      </c>
      <c r="C8" s="26" t="s">
        <v>92</v>
      </c>
      <c r="D8" s="26" t="s">
        <v>1123</v>
      </c>
    </row>
    <row r="9" spans="1:4" ht="12" customHeight="1">
      <c r="A9" s="26" t="s">
        <v>96</v>
      </c>
      <c r="B9" s="26" t="s">
        <v>97</v>
      </c>
      <c r="C9" s="26" t="s">
        <v>95</v>
      </c>
      <c r="D9" s="26" t="s">
        <v>1124</v>
      </c>
    </row>
    <row r="10" spans="1:4" ht="12" customHeight="1">
      <c r="A10" s="26" t="s">
        <v>99</v>
      </c>
      <c r="B10" s="26" t="s">
        <v>100</v>
      </c>
      <c r="C10" s="26" t="s">
        <v>98</v>
      </c>
      <c r="D10" s="26" t="s">
        <v>1125</v>
      </c>
    </row>
    <row r="11" spans="1:4" ht="12" customHeight="1">
      <c r="A11" s="26" t="s">
        <v>102</v>
      </c>
      <c r="B11" s="26" t="s">
        <v>103</v>
      </c>
      <c r="C11" s="26" t="s">
        <v>101</v>
      </c>
      <c r="D11" s="26" t="s">
        <v>1126</v>
      </c>
    </row>
    <row r="12" spans="1:4" ht="12" customHeight="1">
      <c r="A12" s="26" t="s">
        <v>107</v>
      </c>
      <c r="B12" s="26" t="s">
        <v>108</v>
      </c>
      <c r="C12" s="26" t="s">
        <v>106</v>
      </c>
      <c r="D12" s="26" t="s">
        <v>1127</v>
      </c>
    </row>
    <row r="13" spans="1:4" ht="12" customHeight="1">
      <c r="A13" s="26" t="s">
        <v>110</v>
      </c>
      <c r="B13" s="26" t="s">
        <v>111</v>
      </c>
      <c r="C13" s="26" t="s">
        <v>109</v>
      </c>
      <c r="D13" s="26" t="s">
        <v>1128</v>
      </c>
    </row>
    <row r="14" spans="1:4" ht="12" customHeight="1">
      <c r="A14" s="26" t="s">
        <v>113</v>
      </c>
      <c r="B14" s="26" t="s">
        <v>114</v>
      </c>
      <c r="C14" s="26" t="s">
        <v>112</v>
      </c>
      <c r="D14" s="26" t="s">
        <v>1129</v>
      </c>
    </row>
    <row r="15" spans="1:4" ht="12" customHeight="1">
      <c r="A15" s="26" t="s">
        <v>116</v>
      </c>
      <c r="B15" s="26" t="s">
        <v>117</v>
      </c>
      <c r="C15" s="26" t="s">
        <v>115</v>
      </c>
      <c r="D15" s="26" t="s">
        <v>1130</v>
      </c>
    </row>
    <row r="16" spans="1:4" ht="12" customHeight="1">
      <c r="A16" s="26" t="s">
        <v>122</v>
      </c>
      <c r="B16" s="26" t="s">
        <v>123</v>
      </c>
      <c r="C16" s="26" t="s">
        <v>121</v>
      </c>
      <c r="D16" s="26" t="s">
        <v>1131</v>
      </c>
    </row>
    <row r="17" spans="1:4" ht="12" customHeight="1">
      <c r="A17" s="26" t="s">
        <v>125</v>
      </c>
      <c r="B17" s="26" t="s">
        <v>126</v>
      </c>
      <c r="C17" s="26" t="s">
        <v>124</v>
      </c>
      <c r="D17" s="26" t="s">
        <v>1132</v>
      </c>
    </row>
    <row r="18" spans="1:4" ht="12" customHeight="1">
      <c r="A18" s="26" t="s">
        <v>130</v>
      </c>
      <c r="B18" s="26" t="s">
        <v>131</v>
      </c>
      <c r="C18" s="26" t="s">
        <v>129</v>
      </c>
      <c r="D18" s="26" t="s">
        <v>1133</v>
      </c>
    </row>
    <row r="19" spans="1:4" ht="12" customHeight="1">
      <c r="A19" s="26" t="s">
        <v>133</v>
      </c>
      <c r="B19" s="26" t="s">
        <v>134</v>
      </c>
      <c r="C19" s="26" t="s">
        <v>132</v>
      </c>
      <c r="D19" s="26" t="s">
        <v>1134</v>
      </c>
    </row>
    <row r="20" spans="1:4" ht="12" customHeight="1">
      <c r="A20" s="26" t="s">
        <v>138</v>
      </c>
      <c r="B20" s="26" t="s">
        <v>139</v>
      </c>
      <c r="C20" s="26" t="s">
        <v>137</v>
      </c>
      <c r="D20" s="26" t="s">
        <v>1135</v>
      </c>
    </row>
    <row r="21" spans="1:4" ht="12" customHeight="1">
      <c r="A21" s="26" t="s">
        <v>141</v>
      </c>
      <c r="B21" s="26" t="s">
        <v>142</v>
      </c>
      <c r="C21" s="26" t="s">
        <v>140</v>
      </c>
      <c r="D21" s="26" t="s">
        <v>1136</v>
      </c>
    </row>
    <row r="22" spans="1:4" ht="12" customHeight="1">
      <c r="A22" s="26" t="s">
        <v>144</v>
      </c>
      <c r="B22" s="26" t="s">
        <v>145</v>
      </c>
      <c r="C22" s="26" t="s">
        <v>143</v>
      </c>
      <c r="D22" s="26" t="s">
        <v>1137</v>
      </c>
    </row>
    <row r="23" spans="1:4" ht="12" customHeight="1">
      <c r="A23" s="26" t="s">
        <v>150</v>
      </c>
      <c r="B23" s="26" t="s">
        <v>151</v>
      </c>
      <c r="C23" s="26" t="s">
        <v>149</v>
      </c>
      <c r="D23" s="26" t="s">
        <v>1138</v>
      </c>
    </row>
    <row r="24" spans="1:4" ht="12" customHeight="1">
      <c r="A24" s="26" t="s">
        <v>153</v>
      </c>
      <c r="B24" s="26" t="s">
        <v>154</v>
      </c>
      <c r="C24" s="26" t="s">
        <v>152</v>
      </c>
      <c r="D24" s="26" t="s">
        <v>1139</v>
      </c>
    </row>
    <row r="25" spans="1:4" ht="12" customHeight="1">
      <c r="A25" s="26" t="s">
        <v>158</v>
      </c>
      <c r="B25" s="26" t="s">
        <v>159</v>
      </c>
      <c r="C25" s="26" t="s">
        <v>157</v>
      </c>
      <c r="D25" s="26" t="s">
        <v>1140</v>
      </c>
    </row>
    <row r="26" spans="1:4" ht="12" customHeight="1">
      <c r="A26" s="26" t="s">
        <v>161</v>
      </c>
      <c r="B26" s="26" t="s">
        <v>162</v>
      </c>
      <c r="C26" s="26" t="s">
        <v>160</v>
      </c>
      <c r="D26" s="26" t="s">
        <v>1141</v>
      </c>
    </row>
    <row r="27" spans="1:4" ht="12" customHeight="1">
      <c r="A27" s="26" t="s">
        <v>166</v>
      </c>
      <c r="B27" s="26" t="s">
        <v>167</v>
      </c>
      <c r="C27" s="26" t="s">
        <v>165</v>
      </c>
      <c r="D27" s="26" t="s">
        <v>1142</v>
      </c>
    </row>
    <row r="28" spans="1:4" ht="12" customHeight="1">
      <c r="A28" s="26" t="s">
        <v>169</v>
      </c>
      <c r="B28" s="26" t="s">
        <v>170</v>
      </c>
      <c r="C28" s="26" t="s">
        <v>168</v>
      </c>
      <c r="D28" s="26" t="s">
        <v>1143</v>
      </c>
    </row>
    <row r="29" spans="1:4" ht="12" customHeight="1">
      <c r="A29" s="26" t="s">
        <v>174</v>
      </c>
      <c r="B29" s="26" t="s">
        <v>175</v>
      </c>
      <c r="C29" s="26" t="s">
        <v>173</v>
      </c>
      <c r="D29" s="26" t="s">
        <v>1144</v>
      </c>
    </row>
    <row r="30" spans="1:4" ht="12" customHeight="1">
      <c r="A30" s="26" t="s">
        <v>177</v>
      </c>
      <c r="B30" s="26" t="s">
        <v>178</v>
      </c>
      <c r="C30" s="26" t="s">
        <v>176</v>
      </c>
      <c r="D30" s="26" t="s">
        <v>1145</v>
      </c>
    </row>
    <row r="31" spans="1:4" ht="12" customHeight="1">
      <c r="A31" s="26" t="s">
        <v>183</v>
      </c>
      <c r="B31" s="26" t="s">
        <v>184</v>
      </c>
      <c r="C31" s="26" t="s">
        <v>182</v>
      </c>
      <c r="D31" s="26" t="s">
        <v>1146</v>
      </c>
    </row>
    <row r="32" spans="1:4" ht="12" customHeight="1">
      <c r="A32" s="26" t="s">
        <v>186</v>
      </c>
      <c r="B32" s="26" t="s">
        <v>187</v>
      </c>
      <c r="C32" s="26" t="s">
        <v>185</v>
      </c>
      <c r="D32" s="26" t="s">
        <v>1147</v>
      </c>
    </row>
    <row r="33" spans="1:4" ht="12" customHeight="1">
      <c r="A33" s="26" t="s">
        <v>189</v>
      </c>
      <c r="B33" s="26" t="s">
        <v>190</v>
      </c>
      <c r="C33" s="26" t="s">
        <v>188</v>
      </c>
      <c r="D33" s="26" t="s">
        <v>1148</v>
      </c>
    </row>
    <row r="34" spans="1:4" ht="12" customHeight="1">
      <c r="A34" s="26" t="s">
        <v>192</v>
      </c>
      <c r="B34" s="26" t="s">
        <v>193</v>
      </c>
      <c r="C34" s="26" t="s">
        <v>191</v>
      </c>
      <c r="D34" s="26" t="s">
        <v>1149</v>
      </c>
    </row>
    <row r="35" spans="1:4" ht="12" customHeight="1">
      <c r="A35" s="26" t="s">
        <v>195</v>
      </c>
      <c r="B35" s="26" t="s">
        <v>196</v>
      </c>
      <c r="C35" s="26" t="s">
        <v>194</v>
      </c>
      <c r="D35" s="26" t="s">
        <v>1150</v>
      </c>
    </row>
    <row r="36" spans="1:4" ht="12" customHeight="1">
      <c r="A36" s="26" t="s">
        <v>198</v>
      </c>
      <c r="B36" s="26" t="s">
        <v>199</v>
      </c>
      <c r="C36" s="26" t="s">
        <v>197</v>
      </c>
      <c r="D36" s="26" t="s">
        <v>1151</v>
      </c>
    </row>
    <row r="37" spans="1:4" ht="12" customHeight="1">
      <c r="A37" s="26" t="s">
        <v>201</v>
      </c>
      <c r="B37" s="26" t="s">
        <v>202</v>
      </c>
      <c r="C37" s="26" t="s">
        <v>200</v>
      </c>
      <c r="D37" s="26" t="s">
        <v>1152</v>
      </c>
    </row>
    <row r="38" spans="1:4" ht="12" customHeight="1">
      <c r="A38" s="26" t="s">
        <v>204</v>
      </c>
      <c r="B38" s="26" t="s">
        <v>205</v>
      </c>
      <c r="C38" s="26" t="s">
        <v>203</v>
      </c>
      <c r="D38" s="26" t="s">
        <v>1153</v>
      </c>
    </row>
    <row r="39" spans="1:4" ht="12" customHeight="1">
      <c r="A39" s="26" t="s">
        <v>207</v>
      </c>
      <c r="B39" s="26" t="s">
        <v>208</v>
      </c>
      <c r="C39" s="26" t="s">
        <v>206</v>
      </c>
      <c r="D39" s="26" t="s">
        <v>1154</v>
      </c>
    </row>
    <row r="40" spans="1:4" ht="12" customHeight="1">
      <c r="A40" s="26" t="s">
        <v>210</v>
      </c>
      <c r="B40" s="26" t="s">
        <v>211</v>
      </c>
      <c r="C40" s="26" t="s">
        <v>209</v>
      </c>
      <c r="D40" s="26" t="s">
        <v>1155</v>
      </c>
    </row>
    <row r="41" spans="1:4" ht="12" customHeight="1">
      <c r="A41" s="26" t="s">
        <v>213</v>
      </c>
      <c r="B41" s="26" t="s">
        <v>214</v>
      </c>
      <c r="C41" s="26" t="s">
        <v>212</v>
      </c>
      <c r="D41" s="26" t="s">
        <v>1156</v>
      </c>
    </row>
    <row r="42" spans="1:4" ht="12" customHeight="1">
      <c r="A42" s="26" t="s">
        <v>216</v>
      </c>
      <c r="B42" s="26" t="s">
        <v>217</v>
      </c>
      <c r="C42" s="26" t="s">
        <v>215</v>
      </c>
      <c r="D42" s="26" t="s">
        <v>1157</v>
      </c>
    </row>
    <row r="43" spans="1:4" ht="12" customHeight="1">
      <c r="A43" s="26" t="s">
        <v>219</v>
      </c>
      <c r="B43" s="26" t="s">
        <v>220</v>
      </c>
      <c r="C43" s="26" t="s">
        <v>218</v>
      </c>
      <c r="D43" s="26" t="s">
        <v>1158</v>
      </c>
    </row>
    <row r="44" spans="1:4" ht="12" customHeight="1">
      <c r="A44" s="26" t="s">
        <v>225</v>
      </c>
      <c r="B44" s="26" t="s">
        <v>226</v>
      </c>
      <c r="C44" s="26" t="s">
        <v>224</v>
      </c>
      <c r="D44" s="26" t="s">
        <v>1159</v>
      </c>
    </row>
    <row r="45" spans="1:4" ht="12" customHeight="1">
      <c r="A45" s="26" t="s">
        <v>228</v>
      </c>
      <c r="B45" s="26" t="s">
        <v>229</v>
      </c>
      <c r="C45" s="26" t="s">
        <v>227</v>
      </c>
      <c r="D45" s="26" t="s">
        <v>1160</v>
      </c>
    </row>
    <row r="46" spans="1:4" ht="12" customHeight="1">
      <c r="A46" s="26" t="s">
        <v>231</v>
      </c>
      <c r="B46" s="26" t="s">
        <v>232</v>
      </c>
      <c r="C46" s="26" t="s">
        <v>230</v>
      </c>
      <c r="D46" s="26" t="s">
        <v>1161</v>
      </c>
    </row>
    <row r="47" spans="1:4" ht="12" customHeight="1">
      <c r="A47" s="26" t="s">
        <v>234</v>
      </c>
      <c r="B47" s="26" t="s">
        <v>235</v>
      </c>
      <c r="C47" s="26" t="s">
        <v>233</v>
      </c>
      <c r="D47" s="26" t="s">
        <v>1162</v>
      </c>
    </row>
    <row r="48" spans="1:4" ht="12" customHeight="1">
      <c r="A48" s="26" t="s">
        <v>237</v>
      </c>
      <c r="B48" s="26" t="s">
        <v>238</v>
      </c>
      <c r="C48" s="26" t="s">
        <v>236</v>
      </c>
      <c r="D48" s="26" t="s">
        <v>1163</v>
      </c>
    </row>
    <row r="49" spans="1:4" ht="12" customHeight="1">
      <c r="A49" s="26" t="s">
        <v>240</v>
      </c>
      <c r="B49" s="26" t="s">
        <v>241</v>
      </c>
      <c r="C49" s="26" t="s">
        <v>239</v>
      </c>
      <c r="D49" s="26" t="s">
        <v>1164</v>
      </c>
    </row>
    <row r="50" spans="1:4" ht="12" customHeight="1">
      <c r="A50" s="26" t="s">
        <v>243</v>
      </c>
      <c r="B50" s="26" t="s">
        <v>244</v>
      </c>
      <c r="C50" s="26" t="s">
        <v>242</v>
      </c>
      <c r="D50" s="26" t="s">
        <v>1165</v>
      </c>
    </row>
    <row r="51" spans="1:4" ht="12" customHeight="1">
      <c r="A51" s="26" t="s">
        <v>246</v>
      </c>
      <c r="B51" s="26" t="s">
        <v>247</v>
      </c>
      <c r="C51" s="26" t="s">
        <v>245</v>
      </c>
      <c r="D51" s="26" t="s">
        <v>1166</v>
      </c>
    </row>
    <row r="52" spans="1:4" ht="12" customHeight="1">
      <c r="A52" s="26" t="s">
        <v>249</v>
      </c>
      <c r="B52" s="26" t="s">
        <v>250</v>
      </c>
      <c r="C52" s="26" t="s">
        <v>248</v>
      </c>
      <c r="D52" s="26" t="s">
        <v>1167</v>
      </c>
    </row>
    <row r="53" spans="1:4" ht="12" customHeight="1">
      <c r="A53" s="26" t="s">
        <v>252</v>
      </c>
      <c r="B53" s="26" t="s">
        <v>253</v>
      </c>
      <c r="C53" s="26" t="s">
        <v>251</v>
      </c>
      <c r="D53" s="26" t="s">
        <v>1168</v>
      </c>
    </row>
    <row r="54" spans="1:4" ht="12" customHeight="1">
      <c r="A54" s="26" t="s">
        <v>258</v>
      </c>
      <c r="B54" s="26" t="s">
        <v>259</v>
      </c>
      <c r="C54" s="26" t="s">
        <v>257</v>
      </c>
      <c r="D54" s="26" t="s">
        <v>1169</v>
      </c>
    </row>
    <row r="55" spans="1:4" ht="12" customHeight="1">
      <c r="A55" s="26" t="s">
        <v>261</v>
      </c>
      <c r="B55" s="26" t="s">
        <v>262</v>
      </c>
      <c r="C55" s="26" t="s">
        <v>260</v>
      </c>
      <c r="D55" s="26" t="s">
        <v>1170</v>
      </c>
    </row>
    <row r="56" spans="1:4" ht="12" customHeight="1">
      <c r="A56" s="26" t="s">
        <v>264</v>
      </c>
      <c r="B56" s="26" t="s">
        <v>265</v>
      </c>
      <c r="C56" s="26" t="s">
        <v>263</v>
      </c>
      <c r="D56" s="26" t="s">
        <v>1171</v>
      </c>
    </row>
    <row r="57" spans="1:4" ht="12" customHeight="1">
      <c r="A57" s="26" t="s">
        <v>267</v>
      </c>
      <c r="B57" s="26" t="s">
        <v>268</v>
      </c>
      <c r="C57" s="26" t="s">
        <v>266</v>
      </c>
      <c r="D57" s="26" t="s">
        <v>1172</v>
      </c>
    </row>
    <row r="58" spans="1:4" ht="12" customHeight="1">
      <c r="A58" s="26" t="s">
        <v>270</v>
      </c>
      <c r="B58" s="26" t="s">
        <v>271</v>
      </c>
      <c r="C58" s="26" t="s">
        <v>269</v>
      </c>
      <c r="D58" s="26" t="s">
        <v>1173</v>
      </c>
    </row>
    <row r="59" spans="1:4" ht="12" customHeight="1">
      <c r="A59" s="26" t="s">
        <v>273</v>
      </c>
      <c r="B59" s="26" t="s">
        <v>274</v>
      </c>
      <c r="C59" s="26" t="s">
        <v>272</v>
      </c>
      <c r="D59" s="26" t="s">
        <v>1174</v>
      </c>
    </row>
    <row r="60" spans="1:4" ht="12" customHeight="1">
      <c r="A60" s="26" t="s">
        <v>276</v>
      </c>
      <c r="B60" s="26" t="s">
        <v>277</v>
      </c>
      <c r="C60" s="26" t="s">
        <v>275</v>
      </c>
      <c r="D60" s="26" t="s">
        <v>1175</v>
      </c>
    </row>
    <row r="61" spans="1:4" ht="12" customHeight="1">
      <c r="A61" s="26" t="s">
        <v>279</v>
      </c>
      <c r="B61" s="26" t="s">
        <v>280</v>
      </c>
      <c r="C61" s="26" t="s">
        <v>278</v>
      </c>
      <c r="D61" s="26" t="s">
        <v>1176</v>
      </c>
    </row>
    <row r="62" spans="1:4" ht="12" customHeight="1">
      <c r="A62" s="26" t="s">
        <v>282</v>
      </c>
      <c r="B62" s="26" t="s">
        <v>283</v>
      </c>
      <c r="C62" s="26" t="s">
        <v>281</v>
      </c>
      <c r="D62" s="26" t="s">
        <v>1177</v>
      </c>
    </row>
    <row r="63" spans="1:4" ht="12" customHeight="1">
      <c r="A63" s="26" t="s">
        <v>285</v>
      </c>
      <c r="B63" s="26" t="s">
        <v>286</v>
      </c>
      <c r="C63" s="26" t="s">
        <v>284</v>
      </c>
      <c r="D63" s="26" t="s">
        <v>1178</v>
      </c>
    </row>
    <row r="64" spans="1:4" ht="12" customHeight="1">
      <c r="A64" s="26" t="s">
        <v>288</v>
      </c>
      <c r="B64" s="26" t="s">
        <v>289</v>
      </c>
      <c r="C64" s="26" t="s">
        <v>287</v>
      </c>
      <c r="D64" s="26" t="s">
        <v>1179</v>
      </c>
    </row>
    <row r="65" spans="1:4" ht="12" customHeight="1">
      <c r="A65" s="26" t="s">
        <v>291</v>
      </c>
      <c r="B65" s="26" t="s">
        <v>292</v>
      </c>
      <c r="C65" s="26" t="s">
        <v>290</v>
      </c>
      <c r="D65" s="26" t="s">
        <v>1180</v>
      </c>
    </row>
    <row r="66" spans="1:4" ht="12" customHeight="1">
      <c r="A66" s="26" t="s">
        <v>294</v>
      </c>
      <c r="B66" s="26" t="s">
        <v>295</v>
      </c>
      <c r="C66" s="26" t="s">
        <v>293</v>
      </c>
      <c r="D66" s="26" t="s">
        <v>1181</v>
      </c>
    </row>
    <row r="67" spans="1:4" ht="12" customHeight="1">
      <c r="A67" s="26" t="s">
        <v>297</v>
      </c>
      <c r="B67" s="26" t="s">
        <v>298</v>
      </c>
      <c r="C67" s="26" t="s">
        <v>296</v>
      </c>
      <c r="D67" s="26" t="s">
        <v>1182</v>
      </c>
    </row>
    <row r="68" spans="1:4" ht="12" customHeight="1">
      <c r="A68" s="26" t="s">
        <v>300</v>
      </c>
      <c r="B68" s="26" t="s">
        <v>301</v>
      </c>
      <c r="C68" s="26" t="s">
        <v>299</v>
      </c>
      <c r="D68" s="26" t="s">
        <v>1183</v>
      </c>
    </row>
    <row r="69" spans="1:4" ht="12" customHeight="1">
      <c r="A69" s="26" t="s">
        <v>306</v>
      </c>
      <c r="B69" s="26" t="s">
        <v>307</v>
      </c>
      <c r="C69" s="26" t="s">
        <v>305</v>
      </c>
      <c r="D69" s="26" t="s">
        <v>1184</v>
      </c>
    </row>
    <row r="70" spans="1:4" ht="12" customHeight="1">
      <c r="A70" s="26" t="s">
        <v>309</v>
      </c>
      <c r="B70" s="26" t="s">
        <v>310</v>
      </c>
      <c r="C70" s="26" t="s">
        <v>308</v>
      </c>
      <c r="D70" s="26" t="s">
        <v>1185</v>
      </c>
    </row>
    <row r="71" spans="1:4" ht="12" customHeight="1">
      <c r="A71" s="26" t="s">
        <v>312</v>
      </c>
      <c r="B71" s="26" t="s">
        <v>313</v>
      </c>
      <c r="C71" s="26" t="s">
        <v>311</v>
      </c>
      <c r="D71" s="26" t="s">
        <v>1186</v>
      </c>
    </row>
    <row r="72" spans="1:4" ht="12" customHeight="1">
      <c r="A72" s="26" t="s">
        <v>315</v>
      </c>
      <c r="B72" s="26" t="s">
        <v>316</v>
      </c>
      <c r="C72" s="26" t="s">
        <v>314</v>
      </c>
      <c r="D72" s="26" t="s">
        <v>1187</v>
      </c>
    </row>
    <row r="73" spans="1:4" ht="12" customHeight="1">
      <c r="A73" s="26" t="s">
        <v>320</v>
      </c>
      <c r="B73" s="26" t="s">
        <v>321</v>
      </c>
      <c r="C73" s="26" t="s">
        <v>319</v>
      </c>
      <c r="D73" s="26" t="s">
        <v>1188</v>
      </c>
    </row>
    <row r="74" spans="1:4" ht="12" customHeight="1">
      <c r="A74" s="26" t="s">
        <v>323</v>
      </c>
      <c r="B74" s="26" t="s">
        <v>324</v>
      </c>
      <c r="C74" s="26" t="s">
        <v>322</v>
      </c>
      <c r="D74" s="26" t="s">
        <v>1189</v>
      </c>
    </row>
    <row r="75" spans="1:4" ht="12" customHeight="1">
      <c r="A75" s="26" t="s">
        <v>326</v>
      </c>
      <c r="B75" s="26" t="s">
        <v>327</v>
      </c>
      <c r="C75" s="26" t="s">
        <v>325</v>
      </c>
      <c r="D75" s="26" t="s">
        <v>1190</v>
      </c>
    </row>
    <row r="76" spans="1:4" ht="12" customHeight="1">
      <c r="A76" s="26" t="s">
        <v>329</v>
      </c>
      <c r="B76" s="26" t="s">
        <v>330</v>
      </c>
      <c r="C76" s="26" t="s">
        <v>328</v>
      </c>
      <c r="D76" s="26" t="s">
        <v>1191</v>
      </c>
    </row>
    <row r="77" spans="1:4" ht="12" customHeight="1">
      <c r="A77" s="26" t="s">
        <v>332</v>
      </c>
      <c r="B77" s="26" t="s">
        <v>333</v>
      </c>
      <c r="C77" s="26" t="s">
        <v>331</v>
      </c>
      <c r="D77" s="26" t="s">
        <v>1192</v>
      </c>
    </row>
    <row r="78" spans="1:4" ht="12" customHeight="1">
      <c r="A78" s="26" t="s">
        <v>335</v>
      </c>
      <c r="B78" s="26" t="s">
        <v>336</v>
      </c>
      <c r="C78" s="26" t="s">
        <v>334</v>
      </c>
      <c r="D78" s="26" t="s">
        <v>1193</v>
      </c>
    </row>
    <row r="79" spans="1:4" ht="12" customHeight="1">
      <c r="A79" s="26" t="s">
        <v>341</v>
      </c>
      <c r="B79" s="26" t="s">
        <v>342</v>
      </c>
      <c r="C79" s="26" t="s">
        <v>340</v>
      </c>
      <c r="D79" s="26" t="s">
        <v>1194</v>
      </c>
    </row>
    <row r="80" spans="1:4" ht="12" customHeight="1">
      <c r="A80" s="26" t="s">
        <v>344</v>
      </c>
      <c r="B80" s="26" t="s">
        <v>345</v>
      </c>
      <c r="C80" s="26" t="s">
        <v>343</v>
      </c>
      <c r="D80" s="26" t="s">
        <v>1195</v>
      </c>
    </row>
    <row r="81" spans="1:4" ht="12" customHeight="1">
      <c r="A81" s="26" t="s">
        <v>347</v>
      </c>
      <c r="B81" s="26" t="s">
        <v>348</v>
      </c>
      <c r="C81" s="26" t="s">
        <v>346</v>
      </c>
      <c r="D81" s="26" t="s">
        <v>1196</v>
      </c>
    </row>
    <row r="82" spans="1:4" ht="12" customHeight="1">
      <c r="A82" s="26" t="s">
        <v>350</v>
      </c>
      <c r="B82" s="26" t="s">
        <v>351</v>
      </c>
      <c r="C82" s="26" t="s">
        <v>349</v>
      </c>
      <c r="D82" s="26" t="s">
        <v>1197</v>
      </c>
    </row>
    <row r="83" spans="1:4" ht="12" customHeight="1">
      <c r="A83" s="26" t="s">
        <v>353</v>
      </c>
      <c r="B83" s="26" t="s">
        <v>354</v>
      </c>
      <c r="C83" s="26" t="s">
        <v>352</v>
      </c>
      <c r="D83" s="26" t="s">
        <v>1198</v>
      </c>
    </row>
    <row r="84" spans="1:4" ht="12" customHeight="1">
      <c r="A84" s="26" t="s">
        <v>356</v>
      </c>
      <c r="B84" s="26" t="s">
        <v>357</v>
      </c>
      <c r="C84" s="26" t="s">
        <v>355</v>
      </c>
      <c r="D84" s="26" t="s">
        <v>1199</v>
      </c>
    </row>
    <row r="85" spans="1:4" ht="12" customHeight="1">
      <c r="A85" s="26" t="s">
        <v>359</v>
      </c>
      <c r="B85" s="26" t="s">
        <v>360</v>
      </c>
      <c r="C85" s="26" t="s">
        <v>358</v>
      </c>
      <c r="D85" s="26" t="s">
        <v>1200</v>
      </c>
    </row>
    <row r="86" spans="1:4" ht="12" customHeight="1">
      <c r="A86" s="26" t="s">
        <v>362</v>
      </c>
      <c r="B86" s="26" t="s">
        <v>363</v>
      </c>
      <c r="C86" s="26" t="s">
        <v>361</v>
      </c>
      <c r="D86" s="26" t="s">
        <v>1201</v>
      </c>
    </row>
    <row r="87" spans="1:4" ht="12" customHeight="1">
      <c r="A87" s="26" t="s">
        <v>365</v>
      </c>
      <c r="B87" s="26" t="s">
        <v>366</v>
      </c>
      <c r="C87" s="26" t="s">
        <v>364</v>
      </c>
      <c r="D87" s="26" t="s">
        <v>1202</v>
      </c>
    </row>
    <row r="88" spans="1:4" ht="12" customHeight="1">
      <c r="A88" s="26" t="s">
        <v>368</v>
      </c>
      <c r="B88" s="26" t="s">
        <v>369</v>
      </c>
      <c r="C88" s="26" t="s">
        <v>367</v>
      </c>
      <c r="D88" s="26" t="s">
        <v>1203</v>
      </c>
    </row>
    <row r="89" spans="1:4" ht="12" customHeight="1">
      <c r="A89" s="26" t="s">
        <v>371</v>
      </c>
      <c r="B89" s="26" t="s">
        <v>372</v>
      </c>
      <c r="C89" s="26" t="s">
        <v>370</v>
      </c>
      <c r="D89" s="26" t="s">
        <v>1204</v>
      </c>
    </row>
    <row r="90" spans="1:4" ht="12" customHeight="1">
      <c r="A90" s="26" t="s">
        <v>374</v>
      </c>
      <c r="B90" s="26" t="s">
        <v>375</v>
      </c>
      <c r="C90" s="26" t="s">
        <v>373</v>
      </c>
      <c r="D90" s="26" t="s">
        <v>1205</v>
      </c>
    </row>
    <row r="91" spans="1:4" ht="12" customHeight="1">
      <c r="A91" s="26" t="s">
        <v>377</v>
      </c>
      <c r="B91" s="26" t="s">
        <v>378</v>
      </c>
      <c r="C91" s="26" t="s">
        <v>376</v>
      </c>
      <c r="D91" s="26" t="s">
        <v>1206</v>
      </c>
    </row>
    <row r="92" spans="1:4" ht="12" customHeight="1">
      <c r="A92" s="26" t="s">
        <v>380</v>
      </c>
      <c r="B92" s="26" t="s">
        <v>381</v>
      </c>
      <c r="C92" s="26" t="s">
        <v>379</v>
      </c>
      <c r="D92" s="26" t="s">
        <v>1207</v>
      </c>
    </row>
    <row r="93" spans="1:4" ht="12" customHeight="1">
      <c r="A93" s="26" t="s">
        <v>383</v>
      </c>
      <c r="B93" s="26" t="s">
        <v>384</v>
      </c>
      <c r="C93" s="26" t="s">
        <v>382</v>
      </c>
      <c r="D93" s="26" t="s">
        <v>1208</v>
      </c>
    </row>
    <row r="94" spans="1:4" ht="12" customHeight="1">
      <c r="A94" s="26" t="s">
        <v>386</v>
      </c>
      <c r="B94" s="26" t="s">
        <v>387</v>
      </c>
      <c r="C94" s="26" t="s">
        <v>385</v>
      </c>
      <c r="D94" s="26" t="s">
        <v>1209</v>
      </c>
    </row>
    <row r="95" spans="1:4" ht="12" customHeight="1">
      <c r="A95" s="26" t="s">
        <v>389</v>
      </c>
      <c r="B95" s="26" t="s">
        <v>390</v>
      </c>
      <c r="C95" s="26" t="s">
        <v>388</v>
      </c>
      <c r="D95" s="26" t="s">
        <v>1210</v>
      </c>
    </row>
    <row r="96" spans="1:4" ht="12" customHeight="1">
      <c r="A96" s="26" t="s">
        <v>392</v>
      </c>
      <c r="B96" s="26" t="s">
        <v>393</v>
      </c>
      <c r="C96" s="26" t="s">
        <v>391</v>
      </c>
      <c r="D96" s="26" t="s">
        <v>1211</v>
      </c>
    </row>
    <row r="97" spans="1:4" ht="12" customHeight="1">
      <c r="A97" s="26" t="s">
        <v>395</v>
      </c>
      <c r="B97" s="26" t="s">
        <v>396</v>
      </c>
      <c r="C97" s="26" t="s">
        <v>394</v>
      </c>
      <c r="D97" s="26" t="s">
        <v>1212</v>
      </c>
    </row>
    <row r="98" spans="1:4" ht="12" customHeight="1">
      <c r="A98" s="26" t="s">
        <v>398</v>
      </c>
      <c r="B98" s="26" t="s">
        <v>399</v>
      </c>
      <c r="C98" s="26" t="s">
        <v>397</v>
      </c>
      <c r="D98" s="26" t="s">
        <v>1213</v>
      </c>
    </row>
    <row r="99" spans="1:4" ht="12" customHeight="1">
      <c r="A99" s="26" t="s">
        <v>403</v>
      </c>
      <c r="B99" s="26" t="s">
        <v>404</v>
      </c>
      <c r="C99" s="26" t="s">
        <v>402</v>
      </c>
      <c r="D99" s="26" t="s">
        <v>1214</v>
      </c>
    </row>
    <row r="100" spans="1:4" ht="12" customHeight="1">
      <c r="A100" s="26" t="s">
        <v>406</v>
      </c>
      <c r="B100" s="26" t="s">
        <v>407</v>
      </c>
      <c r="C100" s="26" t="s">
        <v>405</v>
      </c>
      <c r="D100" s="26" t="s">
        <v>1215</v>
      </c>
    </row>
    <row r="101" spans="1:4" ht="12" customHeight="1">
      <c r="A101" s="26" t="s">
        <v>409</v>
      </c>
      <c r="B101" s="26" t="s">
        <v>410</v>
      </c>
      <c r="C101" s="26" t="s">
        <v>408</v>
      </c>
      <c r="D101" s="26" t="s">
        <v>1216</v>
      </c>
    </row>
    <row r="102" spans="1:4" ht="12" customHeight="1">
      <c r="A102" s="26" t="s">
        <v>412</v>
      </c>
      <c r="B102" s="26" t="s">
        <v>413</v>
      </c>
      <c r="C102" s="26" t="s">
        <v>411</v>
      </c>
      <c r="D102" s="26" t="s">
        <v>1217</v>
      </c>
    </row>
    <row r="103" spans="1:4" ht="12" customHeight="1">
      <c r="A103" s="26" t="s">
        <v>415</v>
      </c>
      <c r="B103" s="26" t="s">
        <v>416</v>
      </c>
      <c r="C103" s="26" t="s">
        <v>414</v>
      </c>
      <c r="D103" s="26" t="s">
        <v>1218</v>
      </c>
    </row>
    <row r="104" spans="1:4" ht="12" customHeight="1">
      <c r="A104" s="26" t="s">
        <v>418</v>
      </c>
      <c r="B104" s="26" t="s">
        <v>419</v>
      </c>
      <c r="C104" s="26" t="s">
        <v>417</v>
      </c>
      <c r="D104" s="26" t="s">
        <v>1219</v>
      </c>
    </row>
    <row r="105" spans="1:4" ht="12" customHeight="1">
      <c r="A105" s="26" t="s">
        <v>423</v>
      </c>
      <c r="B105" s="26" t="s">
        <v>424</v>
      </c>
      <c r="C105" s="26" t="s">
        <v>422</v>
      </c>
      <c r="D105" s="26" t="s">
        <v>1220</v>
      </c>
    </row>
    <row r="106" spans="1:4" ht="12" customHeight="1">
      <c r="A106" s="26" t="s">
        <v>426</v>
      </c>
      <c r="B106" s="26" t="s">
        <v>427</v>
      </c>
      <c r="C106" s="26" t="s">
        <v>425</v>
      </c>
      <c r="D106" s="26" t="s">
        <v>1221</v>
      </c>
    </row>
    <row r="107" spans="1:4" ht="12" customHeight="1">
      <c r="A107" s="26" t="s">
        <v>429</v>
      </c>
      <c r="B107" s="26" t="s">
        <v>430</v>
      </c>
      <c r="C107" s="26" t="s">
        <v>428</v>
      </c>
      <c r="D107" s="26" t="s">
        <v>1222</v>
      </c>
    </row>
    <row r="108" spans="1:4" ht="12" customHeight="1">
      <c r="A108" s="26" t="s">
        <v>432</v>
      </c>
      <c r="B108" s="26" t="s">
        <v>433</v>
      </c>
      <c r="C108" s="26" t="s">
        <v>431</v>
      </c>
      <c r="D108" s="26" t="s">
        <v>1223</v>
      </c>
    </row>
    <row r="109" spans="1:4" ht="12" customHeight="1">
      <c r="A109" s="26" t="s">
        <v>435</v>
      </c>
      <c r="B109" s="26" t="s">
        <v>436</v>
      </c>
      <c r="C109" s="26" t="s">
        <v>434</v>
      </c>
      <c r="D109" s="26" t="s">
        <v>1224</v>
      </c>
    </row>
    <row r="110" spans="1:4" ht="12" customHeight="1">
      <c r="A110" s="26" t="s">
        <v>438</v>
      </c>
      <c r="B110" s="26" t="s">
        <v>439</v>
      </c>
      <c r="C110" s="26" t="s">
        <v>437</v>
      </c>
      <c r="D110" s="26" t="s">
        <v>1225</v>
      </c>
    </row>
    <row r="111" spans="1:4" ht="12" customHeight="1">
      <c r="A111" s="26" t="s">
        <v>441</v>
      </c>
      <c r="B111" s="26" t="s">
        <v>442</v>
      </c>
      <c r="C111" s="26" t="s">
        <v>440</v>
      </c>
      <c r="D111" s="26" t="s">
        <v>1226</v>
      </c>
    </row>
    <row r="112" spans="1:4" ht="12" customHeight="1">
      <c r="A112" s="26" t="s">
        <v>444</v>
      </c>
      <c r="B112" s="26" t="s">
        <v>445</v>
      </c>
      <c r="C112" s="26" t="s">
        <v>443</v>
      </c>
      <c r="D112" s="26" t="s">
        <v>1227</v>
      </c>
    </row>
    <row r="113" spans="1:4" ht="12" customHeight="1">
      <c r="A113" s="26" t="s">
        <v>447</v>
      </c>
      <c r="B113" s="26" t="s">
        <v>448</v>
      </c>
      <c r="C113" s="26" t="s">
        <v>446</v>
      </c>
      <c r="D113" s="26" t="s">
        <v>1228</v>
      </c>
    </row>
    <row r="114" spans="1:4" ht="12" customHeight="1">
      <c r="A114" s="26" t="s">
        <v>450</v>
      </c>
      <c r="B114" s="26" t="s">
        <v>451</v>
      </c>
      <c r="C114" s="26" t="s">
        <v>449</v>
      </c>
      <c r="D114" s="26" t="s">
        <v>1229</v>
      </c>
    </row>
    <row r="115" spans="1:4" ht="12" customHeight="1">
      <c r="A115" s="26" t="s">
        <v>453</v>
      </c>
      <c r="B115" s="26" t="s">
        <v>454</v>
      </c>
      <c r="C115" s="26" t="s">
        <v>452</v>
      </c>
      <c r="D115" s="26" t="s">
        <v>1230</v>
      </c>
    </row>
    <row r="116" spans="1:4" ht="12" customHeight="1">
      <c r="A116" s="26" t="s">
        <v>456</v>
      </c>
      <c r="B116" s="26" t="s">
        <v>457</v>
      </c>
      <c r="C116" s="26" t="s">
        <v>455</v>
      </c>
      <c r="D116" s="26" t="s">
        <v>1231</v>
      </c>
    </row>
    <row r="117" spans="1:4" ht="12" customHeight="1">
      <c r="A117" s="26" t="s">
        <v>459</v>
      </c>
      <c r="B117" s="26" t="s">
        <v>460</v>
      </c>
      <c r="C117" s="26" t="s">
        <v>458</v>
      </c>
      <c r="D117" s="26" t="s">
        <v>1232</v>
      </c>
    </row>
    <row r="118" spans="1:4" ht="12" customHeight="1">
      <c r="A118" s="26" t="s">
        <v>462</v>
      </c>
      <c r="B118" s="26" t="s">
        <v>463</v>
      </c>
      <c r="C118" s="26" t="s">
        <v>461</v>
      </c>
      <c r="D118" s="26" t="s">
        <v>1233</v>
      </c>
    </row>
    <row r="119" spans="1:4" ht="12" customHeight="1">
      <c r="A119" s="26" t="s">
        <v>465</v>
      </c>
      <c r="B119" s="26" t="s">
        <v>466</v>
      </c>
      <c r="C119" s="26" t="s">
        <v>464</v>
      </c>
      <c r="D119" s="26" t="s">
        <v>1234</v>
      </c>
    </row>
    <row r="120" spans="1:4" ht="12" customHeight="1">
      <c r="A120" s="26" t="s">
        <v>468</v>
      </c>
      <c r="B120" s="26" t="s">
        <v>469</v>
      </c>
      <c r="C120" s="26" t="s">
        <v>467</v>
      </c>
      <c r="D120" s="26" t="s">
        <v>1235</v>
      </c>
    </row>
    <row r="121" spans="1:4" ht="12" customHeight="1">
      <c r="A121" s="26" t="s">
        <v>471</v>
      </c>
      <c r="B121" s="26" t="s">
        <v>472</v>
      </c>
      <c r="C121" s="26" t="s">
        <v>470</v>
      </c>
      <c r="D121" s="26" t="s">
        <v>1236</v>
      </c>
    </row>
    <row r="122" spans="1:4" ht="12" customHeight="1">
      <c r="A122" s="26" t="s">
        <v>474</v>
      </c>
      <c r="B122" s="26" t="s">
        <v>475</v>
      </c>
      <c r="C122" s="26" t="s">
        <v>473</v>
      </c>
      <c r="D122" s="26" t="s">
        <v>1237</v>
      </c>
    </row>
    <row r="123" spans="1:4" ht="12" customHeight="1">
      <c r="A123" s="26" t="s">
        <v>477</v>
      </c>
      <c r="B123" s="26" t="s">
        <v>478</v>
      </c>
      <c r="C123" s="26" t="s">
        <v>476</v>
      </c>
      <c r="D123" s="26" t="s">
        <v>1238</v>
      </c>
    </row>
    <row r="124" spans="1:4" ht="12" customHeight="1">
      <c r="A124" s="26" t="s">
        <v>480</v>
      </c>
      <c r="B124" s="26" t="s">
        <v>481</v>
      </c>
      <c r="C124" s="26" t="s">
        <v>479</v>
      </c>
      <c r="D124" s="26" t="s">
        <v>1239</v>
      </c>
    </row>
    <row r="125" spans="1:4" ht="12" customHeight="1">
      <c r="A125" s="26" t="s">
        <v>483</v>
      </c>
      <c r="B125" s="26" t="s">
        <v>484</v>
      </c>
      <c r="C125" s="26" t="s">
        <v>482</v>
      </c>
      <c r="D125" s="26" t="s">
        <v>1240</v>
      </c>
    </row>
    <row r="126" spans="1:4" ht="12" customHeight="1">
      <c r="A126" s="26" t="s">
        <v>488</v>
      </c>
      <c r="B126" s="26" t="s">
        <v>489</v>
      </c>
      <c r="C126" s="26" t="s">
        <v>487</v>
      </c>
      <c r="D126" s="26" t="s">
        <v>1241</v>
      </c>
    </row>
    <row r="127" spans="1:4" ht="12" customHeight="1">
      <c r="A127" s="26" t="s">
        <v>491</v>
      </c>
      <c r="B127" s="26" t="s">
        <v>492</v>
      </c>
      <c r="C127" s="26" t="s">
        <v>490</v>
      </c>
      <c r="D127" s="26" t="s">
        <v>1242</v>
      </c>
    </row>
    <row r="128" spans="1:4" ht="12" customHeight="1">
      <c r="A128" s="26" t="s">
        <v>494</v>
      </c>
      <c r="B128" s="26" t="s">
        <v>495</v>
      </c>
      <c r="C128" s="26" t="s">
        <v>493</v>
      </c>
      <c r="D128" s="26" t="s">
        <v>1243</v>
      </c>
    </row>
    <row r="129" spans="1:4" ht="12" customHeight="1">
      <c r="A129" s="26" t="s">
        <v>497</v>
      </c>
      <c r="B129" s="26" t="s">
        <v>498</v>
      </c>
      <c r="C129" s="26" t="s">
        <v>496</v>
      </c>
      <c r="D129" s="26" t="s">
        <v>1244</v>
      </c>
    </row>
    <row r="130" spans="1:4" ht="12" customHeight="1">
      <c r="A130" s="26" t="s">
        <v>500</v>
      </c>
      <c r="B130" s="26" t="s">
        <v>501</v>
      </c>
      <c r="C130" s="26" t="s">
        <v>499</v>
      </c>
      <c r="D130" s="26" t="s">
        <v>1245</v>
      </c>
    </row>
    <row r="131" spans="1:4" ht="12" customHeight="1">
      <c r="A131" s="26" t="s">
        <v>505</v>
      </c>
      <c r="B131" s="26" t="s">
        <v>506</v>
      </c>
      <c r="C131" s="26" t="s">
        <v>504</v>
      </c>
      <c r="D131" s="26" t="s">
        <v>1246</v>
      </c>
    </row>
    <row r="132" spans="1:4" ht="12" customHeight="1">
      <c r="A132" s="26" t="s">
        <v>508</v>
      </c>
      <c r="B132" s="26" t="s">
        <v>509</v>
      </c>
      <c r="C132" s="26" t="s">
        <v>507</v>
      </c>
      <c r="D132" s="26" t="s">
        <v>1247</v>
      </c>
    </row>
    <row r="133" spans="1:4" ht="12" customHeight="1">
      <c r="A133" s="26" t="s">
        <v>511</v>
      </c>
      <c r="B133" s="26" t="s">
        <v>512</v>
      </c>
      <c r="C133" s="26" t="s">
        <v>510</v>
      </c>
      <c r="D133" s="26" t="s">
        <v>1248</v>
      </c>
    </row>
    <row r="134" spans="1:4" ht="12" customHeight="1">
      <c r="A134" s="26" t="s">
        <v>514</v>
      </c>
      <c r="B134" s="26" t="s">
        <v>515</v>
      </c>
      <c r="C134" s="26" t="s">
        <v>513</v>
      </c>
      <c r="D134" s="26" t="s">
        <v>1249</v>
      </c>
    </row>
    <row r="135" spans="1:4" ht="12" customHeight="1">
      <c r="A135" s="26" t="s">
        <v>517</v>
      </c>
      <c r="B135" s="26" t="s">
        <v>518</v>
      </c>
      <c r="C135" s="26" t="s">
        <v>516</v>
      </c>
      <c r="D135" s="26" t="s">
        <v>1250</v>
      </c>
    </row>
    <row r="136" spans="1:4" ht="12" customHeight="1">
      <c r="A136" s="26" t="s">
        <v>520</v>
      </c>
      <c r="B136" s="26" t="s">
        <v>521</v>
      </c>
      <c r="C136" s="26" t="s">
        <v>519</v>
      </c>
      <c r="D136" s="26" t="s">
        <v>1251</v>
      </c>
    </row>
    <row r="137" spans="1:4" ht="12" customHeight="1">
      <c r="A137" s="26" t="s">
        <v>525</v>
      </c>
      <c r="B137" s="26" t="s">
        <v>526</v>
      </c>
      <c r="C137" s="26" t="s">
        <v>524</v>
      </c>
      <c r="D137" s="26" t="s">
        <v>1252</v>
      </c>
    </row>
    <row r="138" spans="1:4" ht="12" customHeight="1">
      <c r="A138" s="26" t="s">
        <v>528</v>
      </c>
      <c r="B138" s="26" t="s">
        <v>529</v>
      </c>
      <c r="C138" s="26" t="s">
        <v>527</v>
      </c>
      <c r="D138" s="26" t="s">
        <v>1253</v>
      </c>
    </row>
    <row r="139" spans="1:4" ht="12" customHeight="1">
      <c r="A139" s="26" t="s">
        <v>531</v>
      </c>
      <c r="B139" s="26" t="s">
        <v>532</v>
      </c>
      <c r="C139" s="26" t="s">
        <v>530</v>
      </c>
      <c r="D139" s="26" t="s">
        <v>1254</v>
      </c>
    </row>
    <row r="140" spans="1:4" ht="12" customHeight="1">
      <c r="A140" s="26" t="s">
        <v>534</v>
      </c>
      <c r="B140" s="26" t="s">
        <v>535</v>
      </c>
      <c r="C140" s="26" t="s">
        <v>533</v>
      </c>
      <c r="D140" s="26" t="s">
        <v>1255</v>
      </c>
    </row>
    <row r="141" spans="1:4" ht="12" customHeight="1">
      <c r="A141" s="26" t="s">
        <v>537</v>
      </c>
      <c r="B141" s="26" t="s">
        <v>538</v>
      </c>
      <c r="C141" s="26" t="s">
        <v>536</v>
      </c>
      <c r="D141" s="26" t="s">
        <v>1256</v>
      </c>
    </row>
    <row r="142" spans="1:4" ht="12" customHeight="1">
      <c r="A142" s="26" t="s">
        <v>540</v>
      </c>
      <c r="B142" s="26" t="s">
        <v>541</v>
      </c>
      <c r="C142" s="26" t="s">
        <v>539</v>
      </c>
      <c r="D142" s="26" t="s">
        <v>1257</v>
      </c>
    </row>
    <row r="143" spans="1:4" ht="12" customHeight="1">
      <c r="A143" s="26" t="s">
        <v>543</v>
      </c>
      <c r="B143" s="26" t="s">
        <v>544</v>
      </c>
      <c r="C143" s="26" t="s">
        <v>542</v>
      </c>
      <c r="D143" s="26" t="s">
        <v>1258</v>
      </c>
    </row>
    <row r="144" spans="1:4" ht="12" customHeight="1">
      <c r="A144" s="26" t="s">
        <v>546</v>
      </c>
      <c r="B144" s="26" t="s">
        <v>547</v>
      </c>
      <c r="C144" s="26" t="s">
        <v>545</v>
      </c>
      <c r="D144" s="26" t="s">
        <v>1259</v>
      </c>
    </row>
    <row r="145" spans="1:4" ht="12" customHeight="1">
      <c r="A145" s="26" t="s">
        <v>549</v>
      </c>
      <c r="B145" s="26" t="s">
        <v>550</v>
      </c>
      <c r="C145" s="26" t="s">
        <v>548</v>
      </c>
      <c r="D145" s="26" t="s">
        <v>1260</v>
      </c>
    </row>
    <row r="146" spans="1:4" ht="12" customHeight="1">
      <c r="A146" s="26" t="s">
        <v>554</v>
      </c>
      <c r="B146" s="26" t="s">
        <v>555</v>
      </c>
      <c r="C146" s="26" t="s">
        <v>553</v>
      </c>
      <c r="D146" s="26" t="s">
        <v>1261</v>
      </c>
    </row>
    <row r="147" spans="1:4" ht="12" customHeight="1">
      <c r="A147" s="26" t="s">
        <v>557</v>
      </c>
      <c r="B147" s="26" t="s">
        <v>558</v>
      </c>
      <c r="C147" s="26" t="s">
        <v>556</v>
      </c>
      <c r="D147" s="26" t="s">
        <v>1262</v>
      </c>
    </row>
    <row r="148" spans="1:4" ht="12" customHeight="1">
      <c r="A148" s="26" t="s">
        <v>562</v>
      </c>
      <c r="B148" s="26" t="s">
        <v>563</v>
      </c>
      <c r="C148" s="26" t="s">
        <v>561</v>
      </c>
      <c r="D148" s="26" t="s">
        <v>1263</v>
      </c>
    </row>
    <row r="149" spans="1:4" ht="12" customHeight="1">
      <c r="A149" s="26" t="s">
        <v>198</v>
      </c>
      <c r="B149" s="26" t="s">
        <v>565</v>
      </c>
      <c r="C149" s="26" t="s">
        <v>564</v>
      </c>
      <c r="D149" s="26" t="s">
        <v>1264</v>
      </c>
    </row>
    <row r="150" spans="1:4" ht="12" customHeight="1">
      <c r="A150" s="26" t="s">
        <v>569</v>
      </c>
      <c r="B150" s="26" t="s">
        <v>570</v>
      </c>
      <c r="C150" s="26" t="s">
        <v>568</v>
      </c>
      <c r="D150" s="26" t="s">
        <v>1265</v>
      </c>
    </row>
    <row r="151" spans="1:4" ht="12" customHeight="1">
      <c r="A151" s="26" t="s">
        <v>572</v>
      </c>
      <c r="B151" s="26" t="s">
        <v>573</v>
      </c>
      <c r="C151" s="26" t="s">
        <v>571</v>
      </c>
      <c r="D151" s="26" t="s">
        <v>1266</v>
      </c>
    </row>
    <row r="152" spans="1:4" ht="12" customHeight="1">
      <c r="A152" s="26" t="s">
        <v>575</v>
      </c>
      <c r="B152" s="26" t="s">
        <v>576</v>
      </c>
      <c r="C152" s="26" t="s">
        <v>574</v>
      </c>
      <c r="D152" s="26" t="s">
        <v>1267</v>
      </c>
    </row>
    <row r="153" spans="1:4" ht="12" customHeight="1">
      <c r="A153" s="26" t="s">
        <v>578</v>
      </c>
      <c r="B153" s="26" t="s">
        <v>579</v>
      </c>
      <c r="C153" s="26" t="s">
        <v>577</v>
      </c>
      <c r="D153" s="26" t="s">
        <v>1268</v>
      </c>
    </row>
    <row r="154" spans="1:4" ht="12" customHeight="1">
      <c r="A154" s="26" t="s">
        <v>581</v>
      </c>
      <c r="B154" s="26" t="s">
        <v>582</v>
      </c>
      <c r="C154" s="26" t="s">
        <v>580</v>
      </c>
      <c r="D154" s="26" t="s">
        <v>1269</v>
      </c>
    </row>
    <row r="155" spans="1:4" ht="12" customHeight="1">
      <c r="A155" s="26" t="s">
        <v>584</v>
      </c>
      <c r="B155" s="26" t="s">
        <v>585</v>
      </c>
      <c r="C155" s="26" t="s">
        <v>583</v>
      </c>
      <c r="D155" s="26" t="s">
        <v>1270</v>
      </c>
    </row>
    <row r="156" spans="1:4" ht="12" customHeight="1">
      <c r="A156" s="26" t="s">
        <v>589</v>
      </c>
      <c r="B156" s="26" t="s">
        <v>590</v>
      </c>
      <c r="C156" s="26" t="s">
        <v>588</v>
      </c>
      <c r="D156" s="26" t="s">
        <v>1271</v>
      </c>
    </row>
    <row r="157" spans="1:4" ht="12" customHeight="1">
      <c r="A157" s="26" t="s">
        <v>592</v>
      </c>
      <c r="B157" s="26" t="s">
        <v>593</v>
      </c>
      <c r="C157" s="26" t="s">
        <v>591</v>
      </c>
      <c r="D157" s="26" t="s">
        <v>1272</v>
      </c>
    </row>
    <row r="158" spans="1:4" ht="12" customHeight="1">
      <c r="A158" s="26" t="s">
        <v>597</v>
      </c>
      <c r="B158" s="26" t="s">
        <v>598</v>
      </c>
      <c r="C158" s="26" t="s">
        <v>596</v>
      </c>
      <c r="D158" s="26" t="s">
        <v>1273</v>
      </c>
    </row>
    <row r="159" spans="1:4" ht="12" customHeight="1">
      <c r="A159" s="26" t="s">
        <v>603</v>
      </c>
      <c r="B159" s="26" t="s">
        <v>604</v>
      </c>
      <c r="C159" s="26" t="s">
        <v>602</v>
      </c>
      <c r="D159" s="26" t="s">
        <v>1274</v>
      </c>
    </row>
    <row r="160" spans="1:4" ht="12" customHeight="1">
      <c r="A160" s="26" t="s">
        <v>606</v>
      </c>
      <c r="B160" s="26" t="s">
        <v>607</v>
      </c>
      <c r="C160" s="26" t="s">
        <v>605</v>
      </c>
      <c r="D160" s="26" t="s">
        <v>1275</v>
      </c>
    </row>
    <row r="161" spans="1:4" ht="12" customHeight="1">
      <c r="A161" s="26" t="s">
        <v>609</v>
      </c>
      <c r="B161" s="26" t="s">
        <v>610</v>
      </c>
      <c r="C161" s="26" t="s">
        <v>608</v>
      </c>
      <c r="D161" s="26" t="s">
        <v>1276</v>
      </c>
    </row>
    <row r="162" spans="1:4" ht="12" customHeight="1">
      <c r="A162" s="26" t="s">
        <v>612</v>
      </c>
      <c r="B162" s="26" t="s">
        <v>613</v>
      </c>
      <c r="C162" s="26" t="s">
        <v>611</v>
      </c>
      <c r="D162" s="26" t="s">
        <v>1277</v>
      </c>
    </row>
    <row r="163" spans="1:4" ht="12" customHeight="1">
      <c r="A163" s="26" t="s">
        <v>615</v>
      </c>
      <c r="B163" s="26" t="s">
        <v>616</v>
      </c>
      <c r="C163" s="26" t="s">
        <v>614</v>
      </c>
      <c r="D163" s="26" t="s">
        <v>1278</v>
      </c>
    </row>
    <row r="164" spans="1:4" ht="12" customHeight="1">
      <c r="A164" s="26" t="s">
        <v>618</v>
      </c>
      <c r="B164" s="26" t="s">
        <v>619</v>
      </c>
      <c r="C164" s="26" t="s">
        <v>617</v>
      </c>
      <c r="D164" s="26" t="s">
        <v>1279</v>
      </c>
    </row>
    <row r="165" spans="1:4" ht="12" customHeight="1">
      <c r="A165" s="26" t="s">
        <v>621</v>
      </c>
      <c r="B165" s="26" t="s">
        <v>622</v>
      </c>
      <c r="C165" s="26" t="s">
        <v>620</v>
      </c>
      <c r="D165" s="26" t="s">
        <v>1280</v>
      </c>
    </row>
    <row r="166" spans="1:4" ht="12" customHeight="1">
      <c r="A166" s="26" t="s">
        <v>624</v>
      </c>
      <c r="B166" s="26" t="s">
        <v>625</v>
      </c>
      <c r="C166" s="26" t="s">
        <v>623</v>
      </c>
      <c r="D166" s="26" t="s">
        <v>1281</v>
      </c>
    </row>
    <row r="167" spans="1:4" ht="12" customHeight="1">
      <c r="A167" s="26" t="s">
        <v>627</v>
      </c>
      <c r="B167" s="26" t="s">
        <v>628</v>
      </c>
      <c r="C167" s="26" t="s">
        <v>626</v>
      </c>
      <c r="D167" s="26" t="s">
        <v>1282</v>
      </c>
    </row>
    <row r="168" spans="1:4" ht="12" customHeight="1">
      <c r="A168" s="26" t="s">
        <v>630</v>
      </c>
      <c r="B168" s="26" t="s">
        <v>631</v>
      </c>
      <c r="C168" s="26" t="s">
        <v>629</v>
      </c>
      <c r="D168" s="26" t="s">
        <v>1283</v>
      </c>
    </row>
    <row r="169" spans="1:4" ht="12" customHeight="1">
      <c r="A169" s="26" t="s">
        <v>633</v>
      </c>
      <c r="B169" s="26" t="s">
        <v>634</v>
      </c>
      <c r="C169" s="26" t="s">
        <v>632</v>
      </c>
      <c r="D169" s="26" t="s">
        <v>1284</v>
      </c>
    </row>
    <row r="170" spans="1:4" ht="12" customHeight="1">
      <c r="A170" s="26" t="s">
        <v>636</v>
      </c>
      <c r="B170" s="26" t="s">
        <v>637</v>
      </c>
      <c r="C170" s="26" t="s">
        <v>635</v>
      </c>
      <c r="D170" s="26" t="s">
        <v>1285</v>
      </c>
    </row>
    <row r="171" spans="1:4" ht="12" customHeight="1">
      <c r="A171" s="26" t="s">
        <v>641</v>
      </c>
      <c r="B171" s="26" t="s">
        <v>642</v>
      </c>
      <c r="C171" s="26" t="s">
        <v>640</v>
      </c>
      <c r="D171" s="26" t="s">
        <v>1286</v>
      </c>
    </row>
    <row r="172" spans="1:4" ht="12" customHeight="1">
      <c r="A172" s="26" t="s">
        <v>644</v>
      </c>
      <c r="B172" s="26" t="s">
        <v>645</v>
      </c>
      <c r="C172" s="26" t="s">
        <v>643</v>
      </c>
      <c r="D172" s="26" t="s">
        <v>1287</v>
      </c>
    </row>
    <row r="173" spans="1:4" ht="12" customHeight="1">
      <c r="A173" s="26" t="s">
        <v>647</v>
      </c>
      <c r="B173" s="26" t="s">
        <v>648</v>
      </c>
      <c r="C173" s="26" t="s">
        <v>646</v>
      </c>
      <c r="D173" s="26" t="s">
        <v>1288</v>
      </c>
    </row>
    <row r="174" spans="1:4" ht="12" customHeight="1">
      <c r="A174" s="26" t="s">
        <v>650</v>
      </c>
      <c r="B174" s="26" t="s">
        <v>651</v>
      </c>
      <c r="C174" s="26" t="s">
        <v>649</v>
      </c>
      <c r="D174" s="26" t="s">
        <v>1289</v>
      </c>
    </row>
    <row r="175" spans="1:4" ht="12" customHeight="1">
      <c r="A175" s="26" t="s">
        <v>655</v>
      </c>
      <c r="B175" s="26" t="s">
        <v>656</v>
      </c>
      <c r="C175" s="26" t="s">
        <v>654</v>
      </c>
      <c r="D175" s="26" t="s">
        <v>1290</v>
      </c>
    </row>
    <row r="176" spans="1:4" ht="12" customHeight="1">
      <c r="A176" s="26" t="s">
        <v>658</v>
      </c>
      <c r="B176" s="26" t="s">
        <v>659</v>
      </c>
      <c r="C176" s="26" t="s">
        <v>657</v>
      </c>
      <c r="D176" s="26" t="s">
        <v>1291</v>
      </c>
    </row>
    <row r="177" spans="1:4" ht="12" customHeight="1">
      <c r="A177" s="26" t="s">
        <v>663</v>
      </c>
      <c r="B177" s="26" t="s">
        <v>664</v>
      </c>
      <c r="C177" s="26" t="s">
        <v>662</v>
      </c>
      <c r="D177" s="26" t="s">
        <v>1292</v>
      </c>
    </row>
    <row r="178" spans="1:4" ht="12" customHeight="1">
      <c r="A178" s="26" t="s">
        <v>666</v>
      </c>
      <c r="B178" s="26" t="s">
        <v>667</v>
      </c>
      <c r="C178" s="26" t="s">
        <v>665</v>
      </c>
      <c r="D178" s="26" t="s">
        <v>1293</v>
      </c>
    </row>
    <row r="179" spans="1:4" ht="12" customHeight="1">
      <c r="A179" s="26" t="s">
        <v>669</v>
      </c>
      <c r="B179" s="26" t="s">
        <v>670</v>
      </c>
      <c r="C179" s="26" t="s">
        <v>668</v>
      </c>
      <c r="D179" s="26" t="s">
        <v>1294</v>
      </c>
    </row>
    <row r="180" spans="1:4" ht="12" customHeight="1">
      <c r="A180" s="26" t="s">
        <v>672</v>
      </c>
      <c r="B180" s="26" t="s">
        <v>673</v>
      </c>
      <c r="C180" s="26" t="s">
        <v>671</v>
      </c>
      <c r="D180" s="26" t="s">
        <v>1295</v>
      </c>
    </row>
    <row r="181" spans="1:4" ht="12" customHeight="1">
      <c r="A181" s="26" t="s">
        <v>675</v>
      </c>
      <c r="B181" s="26" t="s">
        <v>676</v>
      </c>
      <c r="C181" s="26" t="s">
        <v>674</v>
      </c>
      <c r="D181" s="26" t="s">
        <v>1296</v>
      </c>
    </row>
    <row r="182" spans="1:4" ht="12" customHeight="1">
      <c r="A182" s="26" t="s">
        <v>678</v>
      </c>
      <c r="B182" s="26" t="s">
        <v>679</v>
      </c>
      <c r="C182" s="26" t="s">
        <v>677</v>
      </c>
      <c r="D182" s="26" t="s">
        <v>1297</v>
      </c>
    </row>
    <row r="183" spans="1:4" ht="12" customHeight="1">
      <c r="A183" s="26" t="s">
        <v>681</v>
      </c>
      <c r="B183" s="26" t="s">
        <v>682</v>
      </c>
      <c r="C183" s="26" t="s">
        <v>680</v>
      </c>
      <c r="D183" s="26" t="s">
        <v>1298</v>
      </c>
    </row>
    <row r="184" spans="1:4" ht="12" customHeight="1">
      <c r="A184" s="26" t="s">
        <v>684</v>
      </c>
      <c r="B184" s="26" t="s">
        <v>685</v>
      </c>
      <c r="C184" s="26" t="s">
        <v>683</v>
      </c>
      <c r="D184" s="26" t="s">
        <v>1299</v>
      </c>
    </row>
    <row r="185" spans="1:4" ht="12" customHeight="1">
      <c r="A185" s="26" t="s">
        <v>687</v>
      </c>
      <c r="B185" s="26" t="s">
        <v>688</v>
      </c>
      <c r="C185" s="26" t="s">
        <v>686</v>
      </c>
      <c r="D185" s="26" t="s">
        <v>1300</v>
      </c>
    </row>
    <row r="186" spans="1:4" ht="12" customHeight="1">
      <c r="A186" s="26" t="s">
        <v>690</v>
      </c>
      <c r="B186" s="26" t="s">
        <v>691</v>
      </c>
      <c r="C186" s="26" t="s">
        <v>689</v>
      </c>
      <c r="D186" s="26" t="s">
        <v>1301</v>
      </c>
    </row>
    <row r="187" spans="1:4" ht="12" customHeight="1">
      <c r="A187" s="26" t="s">
        <v>650</v>
      </c>
      <c r="B187" s="26" t="s">
        <v>693</v>
      </c>
      <c r="C187" s="26" t="s">
        <v>692</v>
      </c>
      <c r="D187" s="26" t="s">
        <v>1302</v>
      </c>
    </row>
    <row r="188" spans="1:4" ht="12" customHeight="1">
      <c r="A188" s="26" t="s">
        <v>697</v>
      </c>
      <c r="B188" s="26" t="s">
        <v>698</v>
      </c>
      <c r="C188" s="26" t="s">
        <v>696</v>
      </c>
      <c r="D188" s="26" t="s">
        <v>1303</v>
      </c>
    </row>
    <row r="189" spans="1:4" ht="12" customHeight="1">
      <c r="A189" s="26" t="s">
        <v>700</v>
      </c>
      <c r="B189" s="26" t="s">
        <v>701</v>
      </c>
      <c r="C189" s="26" t="s">
        <v>699</v>
      </c>
      <c r="D189" s="26" t="s">
        <v>1304</v>
      </c>
    </row>
    <row r="190" spans="1:4" ht="12" customHeight="1">
      <c r="A190" s="26" t="s">
        <v>705</v>
      </c>
      <c r="B190" s="26" t="s">
        <v>706</v>
      </c>
      <c r="C190" s="26" t="s">
        <v>704</v>
      </c>
      <c r="D190" s="26" t="s">
        <v>1305</v>
      </c>
    </row>
    <row r="191" spans="1:4" ht="12" customHeight="1">
      <c r="A191" s="26" t="s">
        <v>708</v>
      </c>
      <c r="B191" s="26" t="s">
        <v>709</v>
      </c>
      <c r="C191" s="26" t="s">
        <v>707</v>
      </c>
      <c r="D191" s="26" t="s">
        <v>1306</v>
      </c>
    </row>
    <row r="192" spans="1:4" ht="12" customHeight="1">
      <c r="A192" s="26" t="s">
        <v>711</v>
      </c>
      <c r="B192" s="26" t="s">
        <v>712</v>
      </c>
      <c r="C192" s="26" t="s">
        <v>710</v>
      </c>
      <c r="D192" s="26" t="s">
        <v>1307</v>
      </c>
    </row>
    <row r="193" spans="1:4" ht="12" customHeight="1">
      <c r="A193" s="26" t="s">
        <v>714</v>
      </c>
      <c r="B193" s="26" t="s">
        <v>715</v>
      </c>
      <c r="C193" s="26" t="s">
        <v>713</v>
      </c>
      <c r="D193" s="26" t="s">
        <v>1308</v>
      </c>
    </row>
    <row r="194" spans="1:4" ht="12" customHeight="1">
      <c r="A194" s="26" t="s">
        <v>720</v>
      </c>
      <c r="B194" s="26" t="s">
        <v>721</v>
      </c>
      <c r="C194" s="26" t="s">
        <v>719</v>
      </c>
      <c r="D194" s="26" t="s">
        <v>1309</v>
      </c>
    </row>
    <row r="195" spans="1:4" ht="12" customHeight="1">
      <c r="A195" s="26" t="s">
        <v>723</v>
      </c>
      <c r="B195" s="26" t="s">
        <v>724</v>
      </c>
      <c r="C195" s="26" t="s">
        <v>722</v>
      </c>
      <c r="D195" s="26" t="s">
        <v>1310</v>
      </c>
    </row>
    <row r="196" spans="1:4" ht="12" customHeight="1">
      <c r="A196" s="26" t="s">
        <v>726</v>
      </c>
      <c r="B196" s="26" t="s">
        <v>727</v>
      </c>
      <c r="C196" s="26" t="s">
        <v>725</v>
      </c>
      <c r="D196" s="26" t="s">
        <v>1311</v>
      </c>
    </row>
    <row r="197" spans="1:4" ht="12" customHeight="1">
      <c r="A197" s="26" t="s">
        <v>729</v>
      </c>
      <c r="B197" s="26" t="s">
        <v>730</v>
      </c>
      <c r="C197" s="26" t="s">
        <v>728</v>
      </c>
      <c r="D197" s="26" t="s">
        <v>1312</v>
      </c>
    </row>
    <row r="198" spans="1:4" ht="12" customHeight="1">
      <c r="A198" s="26" t="s">
        <v>732</v>
      </c>
      <c r="B198" s="26" t="s">
        <v>733</v>
      </c>
      <c r="C198" s="26" t="s">
        <v>731</v>
      </c>
      <c r="D198" s="26" t="s">
        <v>1313</v>
      </c>
    </row>
    <row r="199" spans="1:4" ht="12" customHeight="1">
      <c r="A199" s="26" t="s">
        <v>735</v>
      </c>
      <c r="B199" s="26" t="s">
        <v>736</v>
      </c>
      <c r="C199" s="26" t="s">
        <v>734</v>
      </c>
      <c r="D199" s="26" t="s">
        <v>1314</v>
      </c>
    </row>
    <row r="200" spans="1:4" ht="12" customHeight="1">
      <c r="A200" s="26" t="s">
        <v>738</v>
      </c>
      <c r="B200" s="26" t="s">
        <v>739</v>
      </c>
      <c r="C200" s="26" t="s">
        <v>737</v>
      </c>
      <c r="D200" s="26" t="s">
        <v>1315</v>
      </c>
    </row>
    <row r="201" spans="1:4" ht="12" customHeight="1">
      <c r="A201" s="26" t="s">
        <v>741</v>
      </c>
      <c r="B201" s="26" t="s">
        <v>742</v>
      </c>
      <c r="C201" s="26" t="s">
        <v>740</v>
      </c>
      <c r="D201" s="26" t="s">
        <v>1316</v>
      </c>
    </row>
    <row r="202" spans="1:4" ht="12" customHeight="1">
      <c r="A202" s="26" t="s">
        <v>744</v>
      </c>
      <c r="B202" s="26" t="s">
        <v>745</v>
      </c>
      <c r="C202" s="26" t="s">
        <v>743</v>
      </c>
      <c r="D202" s="26" t="s">
        <v>1317</v>
      </c>
    </row>
    <row r="203" spans="1:4" ht="12" customHeight="1">
      <c r="A203" s="26" t="s">
        <v>747</v>
      </c>
      <c r="B203" s="26" t="s">
        <v>748</v>
      </c>
      <c r="C203" s="26" t="s">
        <v>746</v>
      </c>
      <c r="D203" s="26" t="s">
        <v>1318</v>
      </c>
    </row>
    <row r="204" spans="1:4" ht="12" customHeight="1">
      <c r="A204" s="26" t="s">
        <v>750</v>
      </c>
      <c r="B204" s="26" t="s">
        <v>751</v>
      </c>
      <c r="C204" s="26" t="s">
        <v>749</v>
      </c>
      <c r="D204" s="26" t="s">
        <v>1319</v>
      </c>
    </row>
    <row r="205" spans="1:4" ht="12" customHeight="1">
      <c r="A205" s="26" t="s">
        <v>753</v>
      </c>
      <c r="B205" s="26" t="s">
        <v>754</v>
      </c>
      <c r="C205" s="26" t="s">
        <v>752</v>
      </c>
      <c r="D205" s="26" t="s">
        <v>1320</v>
      </c>
    </row>
    <row r="206" spans="1:4" ht="12" customHeight="1">
      <c r="A206" s="26" t="s">
        <v>756</v>
      </c>
      <c r="B206" s="26" t="s">
        <v>757</v>
      </c>
      <c r="C206" s="26" t="s">
        <v>755</v>
      </c>
      <c r="D206" s="26" t="s">
        <v>1321</v>
      </c>
    </row>
    <row r="207" spans="1:4" ht="12" customHeight="1">
      <c r="A207" s="26" t="s">
        <v>759</v>
      </c>
      <c r="B207" s="26" t="s">
        <v>760</v>
      </c>
      <c r="C207" s="26" t="s">
        <v>758</v>
      </c>
      <c r="D207" s="26" t="s">
        <v>1322</v>
      </c>
    </row>
    <row r="208" spans="1:4" ht="12" customHeight="1">
      <c r="A208" s="26" t="s">
        <v>762</v>
      </c>
      <c r="B208" s="26" t="s">
        <v>763</v>
      </c>
      <c r="C208" s="26" t="s">
        <v>761</v>
      </c>
      <c r="D208" s="26" t="s">
        <v>1323</v>
      </c>
    </row>
    <row r="209" spans="1:4" ht="12" customHeight="1">
      <c r="A209" s="26" t="s">
        <v>765</v>
      </c>
      <c r="B209" s="26" t="s">
        <v>766</v>
      </c>
      <c r="C209" s="26" t="s">
        <v>764</v>
      </c>
      <c r="D209" s="26" t="s">
        <v>1324</v>
      </c>
    </row>
    <row r="210" spans="1:4" ht="12" customHeight="1">
      <c r="A210" s="26" t="s">
        <v>768</v>
      </c>
      <c r="B210" s="26" t="s">
        <v>769</v>
      </c>
      <c r="C210" s="26" t="s">
        <v>767</v>
      </c>
      <c r="D210" s="26" t="s">
        <v>1325</v>
      </c>
    </row>
    <row r="211" spans="1:4" ht="12" customHeight="1">
      <c r="A211" s="26" t="s">
        <v>771</v>
      </c>
      <c r="B211" s="26" t="s">
        <v>772</v>
      </c>
      <c r="C211" s="26" t="s">
        <v>770</v>
      </c>
      <c r="D211" s="26" t="s">
        <v>1326</v>
      </c>
    </row>
    <row r="212" spans="1:4" ht="12" customHeight="1">
      <c r="A212" s="26" t="s">
        <v>774</v>
      </c>
      <c r="B212" s="26" t="s">
        <v>775</v>
      </c>
      <c r="C212" s="26" t="s">
        <v>773</v>
      </c>
      <c r="D212" s="26" t="s">
        <v>1327</v>
      </c>
    </row>
    <row r="213" spans="1:4" ht="12" customHeight="1">
      <c r="A213" s="26" t="s">
        <v>777</v>
      </c>
      <c r="B213" s="26" t="s">
        <v>778</v>
      </c>
      <c r="C213" s="26" t="s">
        <v>776</v>
      </c>
      <c r="D213" s="26" t="s">
        <v>1328</v>
      </c>
    </row>
    <row r="214" spans="1:4" ht="12" customHeight="1">
      <c r="A214" s="26" t="s">
        <v>780</v>
      </c>
      <c r="B214" s="26" t="s">
        <v>781</v>
      </c>
      <c r="C214" s="26" t="s">
        <v>779</v>
      </c>
      <c r="D214" s="26" t="s">
        <v>1329</v>
      </c>
    </row>
    <row r="215" spans="1:4" ht="12" customHeight="1">
      <c r="A215" s="26" t="s">
        <v>783</v>
      </c>
      <c r="B215" s="26" t="s">
        <v>784</v>
      </c>
      <c r="C215" s="26" t="s">
        <v>782</v>
      </c>
      <c r="D215" s="26" t="s">
        <v>1330</v>
      </c>
    </row>
    <row r="216" spans="1:4" ht="12" customHeight="1">
      <c r="A216" s="26" t="s">
        <v>786</v>
      </c>
      <c r="B216" s="26" t="s">
        <v>787</v>
      </c>
      <c r="C216" s="26" t="s">
        <v>785</v>
      </c>
      <c r="D216" s="26" t="s">
        <v>1331</v>
      </c>
    </row>
    <row r="217" spans="1:4" ht="12" customHeight="1">
      <c r="A217" s="26" t="s">
        <v>789</v>
      </c>
      <c r="B217" s="26" t="s">
        <v>790</v>
      </c>
      <c r="C217" s="26" t="s">
        <v>788</v>
      </c>
      <c r="D217" s="26" t="s">
        <v>1332</v>
      </c>
    </row>
    <row r="218" spans="1:4" ht="12" customHeight="1">
      <c r="A218" s="26" t="s">
        <v>792</v>
      </c>
      <c r="B218" s="26" t="s">
        <v>793</v>
      </c>
      <c r="C218" s="26" t="s">
        <v>791</v>
      </c>
      <c r="D218" s="26" t="s">
        <v>1333</v>
      </c>
    </row>
    <row r="219" spans="1:4" ht="12" customHeight="1">
      <c r="A219" s="26" t="s">
        <v>219</v>
      </c>
      <c r="B219" s="26" t="s">
        <v>797</v>
      </c>
      <c r="C219" s="26" t="s">
        <v>796</v>
      </c>
      <c r="D219" s="26" t="s">
        <v>1334</v>
      </c>
    </row>
    <row r="220" spans="1:4" ht="12" customHeight="1">
      <c r="A220" s="26" t="s">
        <v>799</v>
      </c>
      <c r="B220" s="26" t="s">
        <v>800</v>
      </c>
      <c r="C220" s="26" t="s">
        <v>798</v>
      </c>
      <c r="D220" s="26" t="s">
        <v>1335</v>
      </c>
    </row>
    <row r="221" spans="1:4" ht="12" customHeight="1">
      <c r="A221" s="26" t="s">
        <v>802</v>
      </c>
      <c r="B221" s="26" t="s">
        <v>803</v>
      </c>
      <c r="C221" s="26" t="s">
        <v>801</v>
      </c>
      <c r="D221" s="26" t="s">
        <v>1336</v>
      </c>
    </row>
    <row r="222" spans="1:4" ht="12" customHeight="1">
      <c r="A222" s="26" t="s">
        <v>805</v>
      </c>
      <c r="B222" s="26" t="s">
        <v>806</v>
      </c>
      <c r="C222" s="26" t="s">
        <v>804</v>
      </c>
      <c r="D222" s="26" t="s">
        <v>1337</v>
      </c>
    </row>
    <row r="223" spans="1:4" ht="12" customHeight="1">
      <c r="A223" s="26" t="s">
        <v>808</v>
      </c>
      <c r="B223" s="26" t="s">
        <v>809</v>
      </c>
      <c r="C223" s="26" t="s">
        <v>807</v>
      </c>
      <c r="D223" s="26" t="s">
        <v>1338</v>
      </c>
    </row>
    <row r="224" spans="1:4" ht="12" customHeight="1">
      <c r="A224" s="26" t="s">
        <v>811</v>
      </c>
      <c r="B224" s="26" t="s">
        <v>812</v>
      </c>
      <c r="C224" s="26" t="s">
        <v>810</v>
      </c>
      <c r="D224" s="26" t="s">
        <v>1339</v>
      </c>
    </row>
    <row r="225" spans="1:4" ht="12" customHeight="1">
      <c r="A225" s="26" t="s">
        <v>814</v>
      </c>
      <c r="B225" s="26" t="s">
        <v>815</v>
      </c>
      <c r="C225" s="26" t="s">
        <v>813</v>
      </c>
      <c r="D225" s="26" t="s">
        <v>1340</v>
      </c>
    </row>
    <row r="226" spans="1:4" ht="12" customHeight="1">
      <c r="A226" s="26" t="s">
        <v>817</v>
      </c>
      <c r="B226" s="26" t="s">
        <v>818</v>
      </c>
      <c r="C226" s="26" t="s">
        <v>816</v>
      </c>
      <c r="D226" s="26" t="s">
        <v>1341</v>
      </c>
    </row>
    <row r="227" spans="1:4" ht="12" customHeight="1">
      <c r="A227" s="26" t="s">
        <v>820</v>
      </c>
      <c r="B227" s="26" t="s">
        <v>821</v>
      </c>
      <c r="C227" s="26" t="s">
        <v>819</v>
      </c>
      <c r="D227" s="26" t="s">
        <v>1342</v>
      </c>
    </row>
    <row r="228" spans="1:4" ht="12" customHeight="1">
      <c r="A228" s="26" t="s">
        <v>823</v>
      </c>
      <c r="B228" s="26" t="s">
        <v>824</v>
      </c>
      <c r="C228" s="26" t="s">
        <v>822</v>
      </c>
      <c r="D228" s="26" t="s">
        <v>1343</v>
      </c>
    </row>
    <row r="229" spans="1:4" ht="12" customHeight="1">
      <c r="A229" s="26" t="s">
        <v>826</v>
      </c>
      <c r="B229" s="26" t="s">
        <v>827</v>
      </c>
      <c r="C229" s="26" t="s">
        <v>825</v>
      </c>
      <c r="D229" s="26" t="s">
        <v>1344</v>
      </c>
    </row>
    <row r="230" spans="1:4" ht="12" customHeight="1">
      <c r="A230" s="26" t="s">
        <v>829</v>
      </c>
      <c r="B230" s="26" t="s">
        <v>830</v>
      </c>
      <c r="C230" s="26" t="s">
        <v>828</v>
      </c>
      <c r="D230" s="26" t="s">
        <v>1345</v>
      </c>
    </row>
    <row r="231" spans="1:4" ht="12" customHeight="1">
      <c r="A231" s="26" t="s">
        <v>832</v>
      </c>
      <c r="B231" s="26" t="s">
        <v>833</v>
      </c>
      <c r="C231" s="26" t="s">
        <v>831</v>
      </c>
      <c r="D231" s="26" t="s">
        <v>1346</v>
      </c>
    </row>
    <row r="232" spans="1:4" ht="12" customHeight="1">
      <c r="A232" s="26" t="s">
        <v>835</v>
      </c>
      <c r="B232" s="26" t="s">
        <v>836</v>
      </c>
      <c r="C232" s="26" t="s">
        <v>834</v>
      </c>
      <c r="D232" s="26" t="s">
        <v>1347</v>
      </c>
    </row>
    <row r="233" spans="1:4" ht="12" customHeight="1">
      <c r="A233" s="26" t="s">
        <v>838</v>
      </c>
      <c r="B233" s="26" t="s">
        <v>839</v>
      </c>
      <c r="C233" s="26" t="s">
        <v>837</v>
      </c>
      <c r="D233" s="26" t="s">
        <v>1348</v>
      </c>
    </row>
    <row r="234" spans="1:4" ht="12" customHeight="1">
      <c r="A234" s="26" t="s">
        <v>841</v>
      </c>
      <c r="B234" s="26" t="s">
        <v>842</v>
      </c>
      <c r="C234" s="26" t="s">
        <v>840</v>
      </c>
      <c r="D234" s="26" t="s">
        <v>1349</v>
      </c>
    </row>
    <row r="235" spans="1:4" ht="12" customHeight="1">
      <c r="A235" s="26" t="s">
        <v>844</v>
      </c>
      <c r="B235" s="26" t="s">
        <v>845</v>
      </c>
      <c r="C235" s="26" t="s">
        <v>843</v>
      </c>
      <c r="D235" s="26" t="s">
        <v>1350</v>
      </c>
    </row>
    <row r="236" spans="1:4" ht="12" customHeight="1">
      <c r="A236" s="26" t="s">
        <v>847</v>
      </c>
      <c r="B236" s="26" t="s">
        <v>848</v>
      </c>
      <c r="C236" s="26" t="s">
        <v>846</v>
      </c>
      <c r="D236" s="26" t="s">
        <v>1351</v>
      </c>
    </row>
    <row r="237" spans="1:4" ht="12" customHeight="1">
      <c r="A237" s="26" t="s">
        <v>850</v>
      </c>
      <c r="B237" s="26" t="s">
        <v>851</v>
      </c>
      <c r="C237" s="26" t="s">
        <v>849</v>
      </c>
      <c r="D237" s="26" t="s">
        <v>1352</v>
      </c>
    </row>
    <row r="238" spans="1:4" ht="12" customHeight="1">
      <c r="A238" s="26" t="s">
        <v>853</v>
      </c>
      <c r="B238" s="26" t="s">
        <v>854</v>
      </c>
      <c r="C238" s="26" t="s">
        <v>852</v>
      </c>
      <c r="D238" s="26" t="s">
        <v>1353</v>
      </c>
    </row>
    <row r="239" spans="1:4" ht="12" customHeight="1">
      <c r="A239" s="26" t="s">
        <v>856</v>
      </c>
      <c r="B239" s="26" t="s">
        <v>857</v>
      </c>
      <c r="C239" s="26" t="s">
        <v>855</v>
      </c>
      <c r="D239" s="26" t="s">
        <v>1354</v>
      </c>
    </row>
    <row r="240" spans="1:4" ht="12" customHeight="1">
      <c r="A240" s="26" t="s">
        <v>859</v>
      </c>
      <c r="B240" s="26" t="s">
        <v>860</v>
      </c>
      <c r="C240" s="26" t="s">
        <v>858</v>
      </c>
      <c r="D240" s="26" t="s">
        <v>1355</v>
      </c>
    </row>
    <row r="241" spans="1:4" ht="12" customHeight="1">
      <c r="A241" s="26" t="s">
        <v>862</v>
      </c>
      <c r="B241" s="26" t="s">
        <v>863</v>
      </c>
      <c r="C241" s="26" t="s">
        <v>861</v>
      </c>
      <c r="D241" s="26" t="s">
        <v>1356</v>
      </c>
    </row>
    <row r="242" spans="1:4" ht="12" customHeight="1">
      <c r="A242" s="26" t="s">
        <v>865</v>
      </c>
      <c r="B242" s="26" t="s">
        <v>866</v>
      </c>
      <c r="C242" s="26" t="s">
        <v>864</v>
      </c>
      <c r="D242" s="26" t="s">
        <v>1357</v>
      </c>
    </row>
    <row r="243" spans="1:4" ht="12" customHeight="1">
      <c r="A243" s="26" t="s">
        <v>868</v>
      </c>
      <c r="B243" s="26" t="s">
        <v>869</v>
      </c>
      <c r="C243" s="26" t="s">
        <v>867</v>
      </c>
      <c r="D243" s="26" t="s">
        <v>1358</v>
      </c>
    </row>
    <row r="244" spans="1:4" ht="12" customHeight="1">
      <c r="A244" s="26" t="s">
        <v>871</v>
      </c>
      <c r="B244" s="26" t="s">
        <v>872</v>
      </c>
      <c r="C244" s="26" t="s">
        <v>870</v>
      </c>
      <c r="D244" s="26" t="s">
        <v>1359</v>
      </c>
    </row>
    <row r="245" spans="1:4" ht="12" customHeight="1">
      <c r="A245" s="26" t="s">
        <v>874</v>
      </c>
      <c r="B245" s="26" t="s">
        <v>875</v>
      </c>
      <c r="C245" s="26" t="s">
        <v>873</v>
      </c>
      <c r="D245" s="26" t="s">
        <v>1360</v>
      </c>
    </row>
    <row r="246" spans="1:4" ht="12" customHeight="1">
      <c r="A246" s="26" t="s">
        <v>877</v>
      </c>
      <c r="B246" s="26" t="s">
        <v>878</v>
      </c>
      <c r="C246" s="26" t="s">
        <v>876</v>
      </c>
      <c r="D246" s="26" t="s">
        <v>1361</v>
      </c>
    </row>
    <row r="247" spans="1:4" ht="12" customHeight="1">
      <c r="A247" s="26" t="s">
        <v>880</v>
      </c>
      <c r="B247" s="26" t="s">
        <v>881</v>
      </c>
      <c r="C247" s="26" t="s">
        <v>879</v>
      </c>
      <c r="D247" s="26" t="s">
        <v>1362</v>
      </c>
    </row>
    <row r="248" spans="1:4" ht="12" customHeight="1">
      <c r="A248" s="26" t="s">
        <v>883</v>
      </c>
      <c r="B248" s="26" t="s">
        <v>884</v>
      </c>
      <c r="C248" s="26" t="s">
        <v>882</v>
      </c>
      <c r="D248" s="26" t="s">
        <v>1363</v>
      </c>
    </row>
    <row r="249" spans="1:4" ht="12" customHeight="1">
      <c r="A249" s="26" t="s">
        <v>886</v>
      </c>
      <c r="B249" s="26" t="s">
        <v>887</v>
      </c>
      <c r="C249" s="26" t="s">
        <v>885</v>
      </c>
      <c r="D249" s="26" t="s">
        <v>1364</v>
      </c>
    </row>
    <row r="250" spans="1:4" ht="12" customHeight="1">
      <c r="A250" s="26" t="s">
        <v>891</v>
      </c>
      <c r="B250" s="26" t="s">
        <v>892</v>
      </c>
      <c r="C250" s="26" t="s">
        <v>890</v>
      </c>
      <c r="D250" s="26" t="s">
        <v>1365</v>
      </c>
    </row>
    <row r="251" spans="1:4" ht="12" customHeight="1">
      <c r="A251" s="26" t="s">
        <v>894</v>
      </c>
      <c r="B251" s="26" t="s">
        <v>895</v>
      </c>
      <c r="C251" s="26" t="s">
        <v>893</v>
      </c>
      <c r="D251" s="26" t="s">
        <v>1366</v>
      </c>
    </row>
    <row r="252" spans="1:4" ht="12" customHeight="1">
      <c r="A252" s="26" t="s">
        <v>897</v>
      </c>
      <c r="B252" s="26" t="s">
        <v>898</v>
      </c>
      <c r="C252" s="26" t="s">
        <v>896</v>
      </c>
      <c r="D252" s="26" t="s">
        <v>1367</v>
      </c>
    </row>
    <row r="253" spans="1:4" ht="12" customHeight="1">
      <c r="A253" s="26" t="s">
        <v>900</v>
      </c>
      <c r="B253" s="26" t="s">
        <v>901</v>
      </c>
      <c r="C253" s="26" t="s">
        <v>899</v>
      </c>
      <c r="D253" s="26" t="s">
        <v>1368</v>
      </c>
    </row>
    <row r="254" spans="1:4" ht="12" customHeight="1">
      <c r="A254" s="26" t="s">
        <v>905</v>
      </c>
      <c r="B254" s="26" t="s">
        <v>906</v>
      </c>
      <c r="C254" s="26" t="s">
        <v>904</v>
      </c>
      <c r="D254" s="26" t="s">
        <v>1369</v>
      </c>
    </row>
    <row r="255" spans="1:4" ht="12" customHeight="1">
      <c r="A255" s="26" t="s">
        <v>908</v>
      </c>
      <c r="B255" s="26" t="s">
        <v>909</v>
      </c>
      <c r="C255" s="26" t="s">
        <v>907</v>
      </c>
      <c r="D255" s="26" t="s">
        <v>1370</v>
      </c>
    </row>
    <row r="256" spans="1:4" ht="12" customHeight="1">
      <c r="A256" s="26" t="s">
        <v>911</v>
      </c>
      <c r="B256" s="26" t="s">
        <v>912</v>
      </c>
      <c r="C256" s="26" t="s">
        <v>910</v>
      </c>
      <c r="D256" s="26" t="s">
        <v>1371</v>
      </c>
    </row>
    <row r="257" spans="1:4" ht="12" customHeight="1">
      <c r="A257" s="26" t="s">
        <v>914</v>
      </c>
      <c r="B257" s="26" t="s">
        <v>915</v>
      </c>
      <c r="C257" s="26" t="s">
        <v>913</v>
      </c>
      <c r="D257" s="26" t="s">
        <v>1372</v>
      </c>
    </row>
    <row r="258" spans="1:4" ht="12" customHeight="1">
      <c r="A258" s="26" t="s">
        <v>917</v>
      </c>
      <c r="B258" s="26" t="s">
        <v>918</v>
      </c>
      <c r="C258" s="26" t="s">
        <v>916</v>
      </c>
      <c r="D258" s="26" t="s">
        <v>1373</v>
      </c>
    </row>
    <row r="259" spans="1:4" ht="12" customHeight="1">
      <c r="A259" s="26" t="s">
        <v>920</v>
      </c>
      <c r="B259" s="26" t="s">
        <v>921</v>
      </c>
      <c r="C259" s="26" t="s">
        <v>919</v>
      </c>
      <c r="D259" s="26" t="s">
        <v>1374</v>
      </c>
    </row>
    <row r="260" spans="1:4" ht="12" customHeight="1">
      <c r="A260" s="26" t="s">
        <v>923</v>
      </c>
      <c r="B260" s="26" t="s">
        <v>924</v>
      </c>
      <c r="C260" s="26" t="s">
        <v>922</v>
      </c>
      <c r="D260" s="26" t="s">
        <v>1375</v>
      </c>
    </row>
    <row r="261" spans="1:4" ht="12" customHeight="1">
      <c r="A261" s="26" t="s">
        <v>926</v>
      </c>
      <c r="B261" s="26" t="s">
        <v>927</v>
      </c>
      <c r="C261" s="26" t="s">
        <v>925</v>
      </c>
      <c r="D261" s="26" t="s">
        <v>1376</v>
      </c>
    </row>
    <row r="262" spans="1:4" ht="12" customHeight="1">
      <c r="A262" s="26" t="s">
        <v>931</v>
      </c>
      <c r="B262" s="26" t="s">
        <v>932</v>
      </c>
      <c r="C262" s="26" t="s">
        <v>930</v>
      </c>
      <c r="D262" s="26" t="s">
        <v>1377</v>
      </c>
    </row>
    <row r="263" spans="1:4" ht="12" customHeight="1">
      <c r="A263" s="26" t="s">
        <v>934</v>
      </c>
      <c r="B263" s="26" t="s">
        <v>935</v>
      </c>
      <c r="C263" s="26" t="s">
        <v>933</v>
      </c>
      <c r="D263" s="26" t="s">
        <v>1378</v>
      </c>
    </row>
    <row r="264" spans="1:4" ht="12" customHeight="1">
      <c r="A264" s="26" t="s">
        <v>937</v>
      </c>
      <c r="B264" s="26" t="s">
        <v>938</v>
      </c>
      <c r="C264" s="26" t="s">
        <v>936</v>
      </c>
      <c r="D264" s="26" t="s">
        <v>1379</v>
      </c>
    </row>
    <row r="265" spans="1:4" ht="12" customHeight="1">
      <c r="A265" s="26" t="s">
        <v>940</v>
      </c>
      <c r="B265" s="26" t="s">
        <v>941</v>
      </c>
      <c r="C265" s="26" t="s">
        <v>939</v>
      </c>
      <c r="D265" s="26" t="s">
        <v>1380</v>
      </c>
    </row>
    <row r="266" spans="1:4" ht="12" customHeight="1">
      <c r="A266" s="26" t="s">
        <v>943</v>
      </c>
      <c r="B266" s="26" t="s">
        <v>944</v>
      </c>
      <c r="C266" s="26" t="s">
        <v>942</v>
      </c>
      <c r="D266" s="26" t="s">
        <v>1381</v>
      </c>
    </row>
    <row r="267" spans="1:4" ht="12" customHeight="1">
      <c r="A267" s="26" t="s">
        <v>946</v>
      </c>
      <c r="B267" s="26" t="s">
        <v>947</v>
      </c>
      <c r="C267" s="26" t="s">
        <v>945</v>
      </c>
      <c r="D267" s="26" t="s">
        <v>1382</v>
      </c>
    </row>
    <row r="268" spans="1:4" ht="12" customHeight="1">
      <c r="A268" s="26" t="s">
        <v>949</v>
      </c>
      <c r="B268" s="26" t="s">
        <v>950</v>
      </c>
      <c r="C268" s="26" t="s">
        <v>948</v>
      </c>
      <c r="D268" s="26" t="s">
        <v>1383</v>
      </c>
    </row>
    <row r="269" spans="1:4" ht="12" customHeight="1">
      <c r="A269" s="26" t="s">
        <v>952</v>
      </c>
      <c r="B269" s="26" t="s">
        <v>953</v>
      </c>
      <c r="C269" s="26" t="s">
        <v>951</v>
      </c>
      <c r="D269" s="26" t="s">
        <v>1384</v>
      </c>
    </row>
    <row r="270" spans="1:4" ht="12" customHeight="1">
      <c r="A270" s="26" t="s">
        <v>955</v>
      </c>
      <c r="B270" s="26" t="s">
        <v>956</v>
      </c>
      <c r="C270" s="26" t="s">
        <v>954</v>
      </c>
      <c r="D270" s="26" t="s">
        <v>1385</v>
      </c>
    </row>
    <row r="271" spans="1:4" ht="12" customHeight="1">
      <c r="A271" s="26" t="s">
        <v>958</v>
      </c>
      <c r="B271" s="26" t="s">
        <v>959</v>
      </c>
      <c r="C271" s="26" t="s">
        <v>957</v>
      </c>
      <c r="D271" s="26" t="s">
        <v>1386</v>
      </c>
    </row>
    <row r="272" spans="1:4" ht="12" customHeight="1">
      <c r="A272" s="26" t="s">
        <v>963</v>
      </c>
      <c r="B272" s="26" t="s">
        <v>964</v>
      </c>
      <c r="C272" s="26" t="s">
        <v>962</v>
      </c>
      <c r="D272" s="26" t="s">
        <v>1387</v>
      </c>
    </row>
    <row r="273" spans="1:4" ht="12" customHeight="1">
      <c r="A273" s="26" t="s">
        <v>966</v>
      </c>
      <c r="B273" s="26" t="s">
        <v>967</v>
      </c>
      <c r="C273" s="26" t="s">
        <v>965</v>
      </c>
      <c r="D273" s="26" t="s">
        <v>1388</v>
      </c>
    </row>
    <row r="274" spans="1:4" ht="12" customHeight="1">
      <c r="A274" s="26" t="s">
        <v>969</v>
      </c>
      <c r="B274" s="26" t="s">
        <v>970</v>
      </c>
      <c r="C274" s="26" t="s">
        <v>968</v>
      </c>
      <c r="D274" s="26" t="s">
        <v>1389</v>
      </c>
    </row>
    <row r="275" spans="1:4" ht="12" customHeight="1">
      <c r="A275" s="26" t="s">
        <v>972</v>
      </c>
      <c r="B275" s="26" t="s">
        <v>973</v>
      </c>
      <c r="C275" s="26" t="s">
        <v>971</v>
      </c>
      <c r="D275" s="26" t="s">
        <v>1390</v>
      </c>
    </row>
    <row r="276" spans="1:4" ht="12" customHeight="1">
      <c r="A276" s="26" t="s">
        <v>975</v>
      </c>
      <c r="B276" s="26" t="s">
        <v>976</v>
      </c>
      <c r="C276" s="26" t="s">
        <v>974</v>
      </c>
      <c r="D276" s="26" t="s">
        <v>1391</v>
      </c>
    </row>
    <row r="277" spans="1:4" ht="12" customHeight="1">
      <c r="A277" s="26" t="s">
        <v>978</v>
      </c>
      <c r="B277" s="26" t="s">
        <v>979</v>
      </c>
      <c r="C277" s="26" t="s">
        <v>977</v>
      </c>
      <c r="D277" s="26" t="s">
        <v>1392</v>
      </c>
    </row>
    <row r="278" spans="1:4" ht="12" customHeight="1">
      <c r="A278" s="26" t="s">
        <v>981</v>
      </c>
      <c r="B278" s="26" t="s">
        <v>982</v>
      </c>
      <c r="C278" s="26" t="s">
        <v>980</v>
      </c>
      <c r="D278" s="26" t="s">
        <v>1393</v>
      </c>
    </row>
    <row r="279" spans="1:4" ht="12" customHeight="1">
      <c r="A279" s="26" t="s">
        <v>984</v>
      </c>
      <c r="B279" s="26" t="s">
        <v>985</v>
      </c>
      <c r="C279" s="26" t="s">
        <v>983</v>
      </c>
      <c r="D279" s="26" t="s">
        <v>1394</v>
      </c>
    </row>
    <row r="280" spans="1:4" ht="12" customHeight="1">
      <c r="A280" s="26" t="s">
        <v>989</v>
      </c>
      <c r="B280" s="26" t="s">
        <v>990</v>
      </c>
      <c r="C280" s="26" t="s">
        <v>988</v>
      </c>
      <c r="D280" s="26" t="s">
        <v>1395</v>
      </c>
    </row>
    <row r="281" spans="1:4" ht="12" customHeight="1">
      <c r="A281" s="26" t="s">
        <v>992</v>
      </c>
      <c r="B281" s="26" t="s">
        <v>993</v>
      </c>
      <c r="C281" s="26" t="s">
        <v>991</v>
      </c>
      <c r="D281" s="26" t="s">
        <v>1396</v>
      </c>
    </row>
    <row r="282" spans="1:4" ht="12" customHeight="1">
      <c r="A282" s="26" t="s">
        <v>995</v>
      </c>
      <c r="B282" s="26" t="s">
        <v>996</v>
      </c>
      <c r="C282" s="26" t="s">
        <v>994</v>
      </c>
      <c r="D282" s="26" t="s">
        <v>1397</v>
      </c>
    </row>
    <row r="283" spans="1:4" ht="12" customHeight="1">
      <c r="A283" s="26" t="s">
        <v>998</v>
      </c>
      <c r="B283" s="26" t="s">
        <v>999</v>
      </c>
      <c r="C283" s="26" t="s">
        <v>997</v>
      </c>
      <c r="D283" s="26" t="s">
        <v>1398</v>
      </c>
    </row>
    <row r="284" spans="1:4" ht="12" customHeight="1">
      <c r="A284" s="26" t="s">
        <v>1001</v>
      </c>
      <c r="B284" s="26" t="s">
        <v>1002</v>
      </c>
      <c r="C284" s="26" t="s">
        <v>1000</v>
      </c>
      <c r="D284" s="26" t="s">
        <v>1399</v>
      </c>
    </row>
    <row r="285" spans="1:4" ht="12" customHeight="1">
      <c r="A285" s="26" t="s">
        <v>1004</v>
      </c>
      <c r="B285" s="26" t="s">
        <v>1005</v>
      </c>
      <c r="C285" s="26" t="s">
        <v>1003</v>
      </c>
      <c r="D285" s="26" t="s">
        <v>1400</v>
      </c>
    </row>
    <row r="286" spans="1:4" ht="12" customHeight="1">
      <c r="A286" s="26" t="s">
        <v>1010</v>
      </c>
      <c r="B286" s="26" t="s">
        <v>1011</v>
      </c>
      <c r="C286" s="26" t="s">
        <v>1009</v>
      </c>
      <c r="D286" s="26" t="s">
        <v>1401</v>
      </c>
    </row>
    <row r="287" spans="1:4" ht="12" customHeight="1">
      <c r="A287" s="26" t="s">
        <v>1013</v>
      </c>
      <c r="B287" s="26" t="s">
        <v>1014</v>
      </c>
      <c r="C287" s="26" t="s">
        <v>1012</v>
      </c>
      <c r="D287" s="26" t="s">
        <v>1402</v>
      </c>
    </row>
    <row r="288" spans="1:4" ht="12" customHeight="1">
      <c r="A288" s="26" t="s">
        <v>1019</v>
      </c>
      <c r="B288" s="26" t="s">
        <v>1020</v>
      </c>
      <c r="C288" s="26" t="s">
        <v>1018</v>
      </c>
      <c r="D288" s="26" t="s">
        <v>1403</v>
      </c>
    </row>
    <row r="289" spans="1:4" ht="12" customHeight="1">
      <c r="A289" s="26" t="s">
        <v>1022</v>
      </c>
      <c r="B289" s="26" t="s">
        <v>1023</v>
      </c>
      <c r="C289" s="26" t="s">
        <v>1021</v>
      </c>
      <c r="D289" s="26" t="s">
        <v>1404</v>
      </c>
    </row>
    <row r="290" spans="1:4" ht="12" customHeight="1">
      <c r="A290" s="26" t="s">
        <v>1025</v>
      </c>
      <c r="B290" s="26" t="s">
        <v>1026</v>
      </c>
      <c r="C290" s="26" t="s">
        <v>1024</v>
      </c>
      <c r="D290" s="26" t="s">
        <v>1405</v>
      </c>
    </row>
    <row r="291" spans="1:4" ht="12" customHeight="1">
      <c r="A291" s="26" t="s">
        <v>1028</v>
      </c>
      <c r="B291" s="26" t="s">
        <v>1029</v>
      </c>
      <c r="C291" s="26" t="s">
        <v>1027</v>
      </c>
      <c r="D291" s="26" t="s">
        <v>1406</v>
      </c>
    </row>
    <row r="292" spans="1:4" ht="12" customHeight="1">
      <c r="A292" s="26" t="s">
        <v>1033</v>
      </c>
      <c r="B292" s="26" t="s">
        <v>1034</v>
      </c>
      <c r="C292" s="26" t="s">
        <v>1032</v>
      </c>
      <c r="D292" s="26" t="s">
        <v>1407</v>
      </c>
    </row>
    <row r="293" spans="1:4" ht="12" customHeight="1">
      <c r="A293" s="26" t="s">
        <v>1036</v>
      </c>
      <c r="B293" s="26" t="s">
        <v>1037</v>
      </c>
      <c r="C293" s="26" t="s">
        <v>1035</v>
      </c>
      <c r="D293" s="26" t="s">
        <v>1408</v>
      </c>
    </row>
    <row r="294" spans="1:4" ht="12" customHeight="1">
      <c r="A294" s="26" t="s">
        <v>1039</v>
      </c>
      <c r="B294" s="26" t="s">
        <v>1040</v>
      </c>
      <c r="C294" s="26" t="s">
        <v>1038</v>
      </c>
      <c r="D294" s="26" t="s">
        <v>1409</v>
      </c>
    </row>
    <row r="295" spans="1:4" ht="12" customHeight="1">
      <c r="A295" s="26" t="s">
        <v>1042</v>
      </c>
      <c r="B295" s="26" t="s">
        <v>1043</v>
      </c>
      <c r="C295" s="26" t="s">
        <v>1041</v>
      </c>
      <c r="D295" s="26" t="s">
        <v>1410</v>
      </c>
    </row>
    <row r="296" spans="1:4" ht="12" customHeight="1">
      <c r="A296" s="26" t="s">
        <v>1045</v>
      </c>
      <c r="B296" s="26" t="s">
        <v>1046</v>
      </c>
      <c r="C296" s="26" t="s">
        <v>1044</v>
      </c>
      <c r="D296" s="26" t="s">
        <v>1411</v>
      </c>
    </row>
    <row r="297" spans="1:4" ht="12" customHeight="1">
      <c r="A297" s="26" t="s">
        <v>1048</v>
      </c>
      <c r="B297" s="26" t="s">
        <v>1049</v>
      </c>
      <c r="C297" s="26" t="s">
        <v>1047</v>
      </c>
      <c r="D297" s="26" t="s">
        <v>1412</v>
      </c>
    </row>
    <row r="298" spans="1:4" ht="12" customHeight="1">
      <c r="A298" s="26" t="s">
        <v>1051</v>
      </c>
      <c r="B298" s="26" t="s">
        <v>1052</v>
      </c>
      <c r="C298" s="26" t="s">
        <v>1050</v>
      </c>
      <c r="D298" s="26" t="s">
        <v>1413</v>
      </c>
    </row>
    <row r="299" spans="1:4" ht="12" customHeight="1">
      <c r="A299" s="26" t="s">
        <v>1054</v>
      </c>
      <c r="B299" s="26" t="s">
        <v>1055</v>
      </c>
      <c r="C299" s="26" t="s">
        <v>1053</v>
      </c>
      <c r="D299" s="26" t="s">
        <v>1414</v>
      </c>
    </row>
    <row r="300" spans="1:4" ht="12" customHeight="1">
      <c r="A300" s="26" t="s">
        <v>1057</v>
      </c>
      <c r="B300" s="26" t="s">
        <v>1058</v>
      </c>
      <c r="C300" s="26" t="s">
        <v>1056</v>
      </c>
      <c r="D300" s="26" t="s">
        <v>1415</v>
      </c>
    </row>
    <row r="301" spans="1:4" ht="12" customHeight="1">
      <c r="A301" s="26" t="s">
        <v>1060</v>
      </c>
      <c r="B301" s="26" t="s">
        <v>1061</v>
      </c>
      <c r="C301" s="26" t="s">
        <v>1059</v>
      </c>
      <c r="D301" s="26" t="s">
        <v>1416</v>
      </c>
    </row>
    <row r="302" spans="1:4" ht="12" customHeight="1">
      <c r="A302" s="26" t="s">
        <v>1063</v>
      </c>
      <c r="B302" s="26" t="s">
        <v>1064</v>
      </c>
      <c r="C302" s="26" t="s">
        <v>1062</v>
      </c>
      <c r="D302" s="26" t="s">
        <v>1417</v>
      </c>
    </row>
    <row r="303" spans="1:4" ht="12" customHeight="1">
      <c r="A303" s="26" t="s">
        <v>1066</v>
      </c>
      <c r="B303" s="26" t="s">
        <v>1067</v>
      </c>
      <c r="C303" s="26" t="s">
        <v>1065</v>
      </c>
      <c r="D303" s="26" t="s">
        <v>1418</v>
      </c>
    </row>
    <row r="304" spans="1:4" ht="12" customHeight="1">
      <c r="A304" s="26" t="s">
        <v>1069</v>
      </c>
      <c r="B304" s="26" t="s">
        <v>1070</v>
      </c>
      <c r="C304" s="26" t="s">
        <v>1068</v>
      </c>
      <c r="D304" s="26" t="s">
        <v>1419</v>
      </c>
    </row>
    <row r="305" spans="1:4" ht="12" customHeight="1">
      <c r="A305" s="26" t="s">
        <v>1072</v>
      </c>
      <c r="B305" s="26" t="s">
        <v>1073</v>
      </c>
      <c r="C305" s="26" t="s">
        <v>1071</v>
      </c>
      <c r="D305" s="26" t="s">
        <v>1420</v>
      </c>
    </row>
    <row r="306" spans="1:4" ht="12" customHeight="1">
      <c r="A306" s="26" t="s">
        <v>1075</v>
      </c>
      <c r="B306" s="26" t="s">
        <v>1076</v>
      </c>
      <c r="C306" s="26" t="s">
        <v>1074</v>
      </c>
      <c r="D306" s="26" t="s">
        <v>1421</v>
      </c>
    </row>
  </sheetData>
  <sheetProtection/>
  <mergeCells count="1">
    <mergeCell ref="A1:D1"/>
  </mergeCells>
  <printOptions/>
  <pageMargins left="0.8659722222222223" right="0.7513888888888889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E4" sqref="E4"/>
    </sheetView>
  </sheetViews>
  <sheetFormatPr defaultColWidth="9.00390625" defaultRowHeight="14.25"/>
  <cols>
    <col min="3" max="3" width="15.00390625" style="0" bestFit="1" customWidth="1"/>
    <col min="4" max="4" width="27.00390625" style="20" bestFit="1" customWidth="1"/>
  </cols>
  <sheetData>
    <row r="1" spans="1:4" ht="14.25">
      <c r="A1" s="21" t="s">
        <v>3</v>
      </c>
      <c r="B1" s="21" t="s">
        <v>61</v>
      </c>
      <c r="C1" s="21" t="s">
        <v>60</v>
      </c>
      <c r="D1" s="22" t="s">
        <v>1117</v>
      </c>
    </row>
    <row r="2" spans="1:4" ht="14.25">
      <c r="A2" s="21" t="s">
        <v>1077</v>
      </c>
      <c r="B2" s="21" t="s">
        <v>1422</v>
      </c>
      <c r="C2" s="21" t="s">
        <v>1102</v>
      </c>
      <c r="D2" s="22" t="s">
        <v>1423</v>
      </c>
    </row>
    <row r="3" spans="1:4" ht="14.25">
      <c r="A3" s="21" t="s">
        <v>1079</v>
      </c>
      <c r="B3" s="21" t="s">
        <v>1422</v>
      </c>
      <c r="C3" s="21" t="s">
        <v>32</v>
      </c>
      <c r="D3" s="22" t="s">
        <v>1424</v>
      </c>
    </row>
    <row r="4" spans="1:4" ht="14.25">
      <c r="A4" s="21" t="s">
        <v>1081</v>
      </c>
      <c r="B4" s="21" t="s">
        <v>1422</v>
      </c>
      <c r="C4" s="21" t="s">
        <v>54</v>
      </c>
      <c r="D4" s="23" t="s">
        <v>1425</v>
      </c>
    </row>
    <row r="5" spans="1:4" ht="14.25">
      <c r="A5" s="21" t="s">
        <v>1091</v>
      </c>
      <c r="B5" s="21" t="s">
        <v>1422</v>
      </c>
      <c r="C5" s="21" t="s">
        <v>42</v>
      </c>
      <c r="D5" s="22" t="s">
        <v>1426</v>
      </c>
    </row>
    <row r="6" spans="1:4" ht="14.25">
      <c r="A6" s="21" t="s">
        <v>1083</v>
      </c>
      <c r="B6" s="21" t="s">
        <v>1422</v>
      </c>
      <c r="C6" s="21" t="s">
        <v>20</v>
      </c>
      <c r="D6" s="22" t="s">
        <v>1427</v>
      </c>
    </row>
    <row r="7" spans="1:4" ht="14.25">
      <c r="A7" s="21" t="s">
        <v>1093</v>
      </c>
      <c r="B7" s="21" t="s">
        <v>1422</v>
      </c>
      <c r="C7" s="21" t="s">
        <v>50</v>
      </c>
      <c r="D7" s="22" t="s">
        <v>1428</v>
      </c>
    </row>
    <row r="8" spans="1:4" ht="14.25">
      <c r="A8" s="21" t="s">
        <v>1085</v>
      </c>
      <c r="B8" s="21" t="s">
        <v>1422</v>
      </c>
      <c r="C8" s="21" t="s">
        <v>37</v>
      </c>
      <c r="D8" s="22" t="s">
        <v>1429</v>
      </c>
    </row>
    <row r="9" spans="1:4" ht="14.25">
      <c r="A9" s="21" t="s">
        <v>1087</v>
      </c>
      <c r="B9" s="21" t="s">
        <v>1422</v>
      </c>
      <c r="C9" s="21" t="s">
        <v>1111</v>
      </c>
      <c r="D9" s="22" t="s">
        <v>1430</v>
      </c>
    </row>
    <row r="10" spans="1:4" ht="14.25">
      <c r="A10" s="21" t="s">
        <v>1095</v>
      </c>
      <c r="B10" s="21" t="s">
        <v>1422</v>
      </c>
      <c r="C10" s="21" t="s">
        <v>1113</v>
      </c>
      <c r="D10" s="22" t="s">
        <v>1431</v>
      </c>
    </row>
    <row r="11" spans="1:4" ht="14.25">
      <c r="A11" s="21" t="s">
        <v>1089</v>
      </c>
      <c r="B11" s="21" t="s">
        <v>1422</v>
      </c>
      <c r="C11" s="21" t="s">
        <v>26</v>
      </c>
      <c r="D11" s="22" t="s">
        <v>1432</v>
      </c>
    </row>
    <row r="12" spans="1:4" ht="14.25">
      <c r="A12" s="21" t="s">
        <v>1097</v>
      </c>
      <c r="B12" s="21" t="s">
        <v>1422</v>
      </c>
      <c r="C12" s="21" t="s">
        <v>46</v>
      </c>
      <c r="D12" s="22" t="s">
        <v>1433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5"/>
  <sheetViews>
    <sheetView tabSelected="1" zoomScale="115" zoomScaleNormal="115" workbookViewId="0" topLeftCell="A1">
      <pane xSplit="4" ySplit="3" topLeftCell="E4" activePane="bottomRight" state="frozen"/>
      <selection pane="bottomRight" activeCell="A1" sqref="A1:N1"/>
    </sheetView>
  </sheetViews>
  <sheetFormatPr defaultColWidth="0" defaultRowHeight="14.25"/>
  <cols>
    <col min="1" max="1" width="3.875" style="2" customWidth="1"/>
    <col min="2" max="2" width="12.25390625" style="3" customWidth="1"/>
    <col min="3" max="3" width="5.625" style="2" customWidth="1"/>
    <col min="4" max="4" width="3.375" style="2" customWidth="1"/>
    <col min="5" max="5" width="9.375" style="2" customWidth="1"/>
    <col min="6" max="6" width="4.625" style="2" customWidth="1"/>
    <col min="7" max="7" width="22.25390625" style="2" customWidth="1"/>
    <col min="8" max="8" width="16.50390625" style="4" customWidth="1"/>
    <col min="9" max="9" width="5.25390625" style="2" customWidth="1"/>
    <col min="10" max="10" width="15.125" style="2" customWidth="1"/>
    <col min="11" max="11" width="5.375" style="5" customWidth="1"/>
    <col min="12" max="12" width="4.125" style="5" customWidth="1"/>
    <col min="13" max="13" width="4.625" style="2" customWidth="1"/>
    <col min="14" max="14" width="6.50390625" style="5" customWidth="1"/>
    <col min="15" max="16384" width="0" style="2" hidden="1" customWidth="1"/>
  </cols>
  <sheetData>
    <row r="1" spans="1:14" ht="42" customHeight="1">
      <c r="A1" s="6" t="s">
        <v>1434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9.5" customHeight="1">
      <c r="A2" s="7" t="s">
        <v>1</v>
      </c>
      <c r="B2" s="8" t="s">
        <v>1435</v>
      </c>
      <c r="C2" s="9" t="s">
        <v>3</v>
      </c>
      <c r="D2" s="9" t="s">
        <v>4</v>
      </c>
      <c r="E2" s="8" t="s">
        <v>8</v>
      </c>
      <c r="F2" s="10" t="s">
        <v>1436</v>
      </c>
      <c r="G2" s="10"/>
      <c r="H2" s="10" t="s">
        <v>1437</v>
      </c>
      <c r="I2" s="10"/>
      <c r="J2" s="9" t="s">
        <v>6</v>
      </c>
      <c r="K2" s="8" t="s">
        <v>67</v>
      </c>
      <c r="L2" s="8" t="s">
        <v>1438</v>
      </c>
      <c r="M2" s="9" t="s">
        <v>13</v>
      </c>
      <c r="N2" s="8" t="s">
        <v>16</v>
      </c>
    </row>
    <row r="3" spans="1:14" s="1" customFormat="1" ht="27.75" customHeight="1">
      <c r="A3" s="7"/>
      <c r="B3" s="8"/>
      <c r="C3" s="9"/>
      <c r="D3" s="9"/>
      <c r="E3" s="8"/>
      <c r="F3" s="11" t="s">
        <v>9</v>
      </c>
      <c r="G3" s="11" t="s">
        <v>10</v>
      </c>
      <c r="H3" s="12" t="s">
        <v>1439</v>
      </c>
      <c r="I3" s="11" t="s">
        <v>12</v>
      </c>
      <c r="J3" s="9"/>
      <c r="K3" s="8"/>
      <c r="L3" s="8"/>
      <c r="M3" s="9"/>
      <c r="N3" s="8"/>
    </row>
    <row r="4" spans="1:14" ht="28.5" customHeight="1">
      <c r="A4" s="13">
        <v>1</v>
      </c>
      <c r="B4" s="14" t="s">
        <v>70</v>
      </c>
      <c r="C4" s="15" t="s">
        <v>71</v>
      </c>
      <c r="D4" s="15" t="s">
        <v>73</v>
      </c>
      <c r="E4" s="15" t="s">
        <v>1440</v>
      </c>
      <c r="F4" s="16" t="s">
        <v>22</v>
      </c>
      <c r="G4" s="17" t="s">
        <v>1441</v>
      </c>
      <c r="H4" s="18" t="s">
        <v>1442</v>
      </c>
      <c r="I4" s="17" t="s">
        <v>1443</v>
      </c>
      <c r="J4" s="19" t="s">
        <v>75</v>
      </c>
      <c r="K4" s="16">
        <v>70.5</v>
      </c>
      <c r="L4" s="16">
        <v>1</v>
      </c>
      <c r="M4" s="15" t="s">
        <v>1444</v>
      </c>
      <c r="N4" s="14"/>
    </row>
    <row r="5" spans="1:14" ht="28.5" customHeight="1">
      <c r="A5" s="13">
        <v>2</v>
      </c>
      <c r="B5" s="14" t="s">
        <v>77</v>
      </c>
      <c r="C5" s="15" t="s">
        <v>78</v>
      </c>
      <c r="D5" s="15" t="s">
        <v>73</v>
      </c>
      <c r="E5" s="15" t="s">
        <v>1445</v>
      </c>
      <c r="F5" s="16" t="s">
        <v>22</v>
      </c>
      <c r="G5" s="17" t="s">
        <v>1446</v>
      </c>
      <c r="H5" s="18" t="s">
        <v>1447</v>
      </c>
      <c r="I5" s="17" t="s">
        <v>1443</v>
      </c>
      <c r="J5" s="19" t="s">
        <v>75</v>
      </c>
      <c r="K5" s="16">
        <v>68</v>
      </c>
      <c r="L5" s="16">
        <v>2</v>
      </c>
      <c r="M5" s="15" t="s">
        <v>1444</v>
      </c>
      <c r="N5" s="14"/>
    </row>
    <row r="6" spans="1:14" ht="28.5" customHeight="1">
      <c r="A6" s="13">
        <v>3</v>
      </c>
      <c r="B6" s="14" t="s">
        <v>80</v>
      </c>
      <c r="C6" s="15" t="s">
        <v>81</v>
      </c>
      <c r="D6" s="15" t="s">
        <v>73</v>
      </c>
      <c r="E6" s="15" t="s">
        <v>1448</v>
      </c>
      <c r="F6" s="16" t="s">
        <v>22</v>
      </c>
      <c r="G6" s="17" t="s">
        <v>1449</v>
      </c>
      <c r="H6" s="18" t="s">
        <v>1450</v>
      </c>
      <c r="I6" s="17" t="s">
        <v>1443</v>
      </c>
      <c r="J6" s="19" t="s">
        <v>75</v>
      </c>
      <c r="K6" s="16">
        <v>62</v>
      </c>
      <c r="L6" s="16">
        <v>3</v>
      </c>
      <c r="M6" s="15" t="s">
        <v>1444</v>
      </c>
      <c r="N6" s="14"/>
    </row>
    <row r="7" spans="1:14" ht="28.5" customHeight="1">
      <c r="A7" s="13">
        <v>4</v>
      </c>
      <c r="B7" s="14" t="s">
        <v>83</v>
      </c>
      <c r="C7" s="15" t="s">
        <v>84</v>
      </c>
      <c r="D7" s="15" t="s">
        <v>86</v>
      </c>
      <c r="E7" s="15" t="s">
        <v>1451</v>
      </c>
      <c r="F7" s="16" t="s">
        <v>22</v>
      </c>
      <c r="G7" s="17" t="s">
        <v>1452</v>
      </c>
      <c r="H7" s="18" t="s">
        <v>1453</v>
      </c>
      <c r="I7" s="17" t="s">
        <v>1443</v>
      </c>
      <c r="J7" s="19" t="s">
        <v>75</v>
      </c>
      <c r="K7" s="16">
        <v>58.5</v>
      </c>
      <c r="L7" s="16">
        <v>4</v>
      </c>
      <c r="M7" s="15" t="s">
        <v>1444</v>
      </c>
      <c r="N7" s="14"/>
    </row>
    <row r="8" spans="1:14" ht="28.5" customHeight="1">
      <c r="A8" s="13">
        <v>5</v>
      </c>
      <c r="B8" s="14" t="s">
        <v>87</v>
      </c>
      <c r="C8" s="15" t="s">
        <v>88</v>
      </c>
      <c r="D8" s="15" t="s">
        <v>73</v>
      </c>
      <c r="E8" s="15" t="s">
        <v>1454</v>
      </c>
      <c r="F8" s="16" t="s">
        <v>22</v>
      </c>
      <c r="G8" s="17" t="s">
        <v>52</v>
      </c>
      <c r="H8" s="18"/>
      <c r="I8" s="17"/>
      <c r="J8" s="19" t="s">
        <v>90</v>
      </c>
      <c r="K8" s="16">
        <v>73</v>
      </c>
      <c r="L8" s="16">
        <v>1</v>
      </c>
      <c r="M8" s="15" t="s">
        <v>1444</v>
      </c>
      <c r="N8" s="14" t="s">
        <v>1455</v>
      </c>
    </row>
    <row r="9" spans="1:14" ht="28.5" customHeight="1">
      <c r="A9" s="13">
        <v>6</v>
      </c>
      <c r="B9" s="14" t="s">
        <v>92</v>
      </c>
      <c r="C9" s="15" t="s">
        <v>93</v>
      </c>
      <c r="D9" s="15" t="s">
        <v>86</v>
      </c>
      <c r="E9" s="15" t="s">
        <v>1456</v>
      </c>
      <c r="F9" s="16" t="s">
        <v>22</v>
      </c>
      <c r="G9" s="17" t="s">
        <v>1457</v>
      </c>
      <c r="H9" s="18" t="s">
        <v>1458</v>
      </c>
      <c r="I9" s="17" t="s">
        <v>25</v>
      </c>
      <c r="J9" s="19" t="s">
        <v>90</v>
      </c>
      <c r="K9" s="16">
        <v>62</v>
      </c>
      <c r="L9" s="16">
        <v>2</v>
      </c>
      <c r="M9" s="15" t="s">
        <v>1444</v>
      </c>
      <c r="N9" s="14"/>
    </row>
    <row r="10" spans="1:14" ht="28.5" customHeight="1">
      <c r="A10" s="13">
        <v>7</v>
      </c>
      <c r="B10" s="14" t="s">
        <v>95</v>
      </c>
      <c r="C10" s="15" t="s">
        <v>96</v>
      </c>
      <c r="D10" s="15" t="s">
        <v>86</v>
      </c>
      <c r="E10" s="15" t="s">
        <v>1459</v>
      </c>
      <c r="F10" s="16" t="s">
        <v>22</v>
      </c>
      <c r="G10" s="17" t="s">
        <v>1460</v>
      </c>
      <c r="H10" s="18" t="s">
        <v>1461</v>
      </c>
      <c r="I10" s="17" t="s">
        <v>25</v>
      </c>
      <c r="J10" s="19" t="s">
        <v>90</v>
      </c>
      <c r="K10" s="16">
        <v>59.5</v>
      </c>
      <c r="L10" s="16">
        <v>3</v>
      </c>
      <c r="M10" s="15" t="s">
        <v>1444</v>
      </c>
      <c r="N10" s="14"/>
    </row>
    <row r="11" spans="1:14" ht="28.5" customHeight="1">
      <c r="A11" s="13">
        <v>8</v>
      </c>
      <c r="B11" s="14" t="s">
        <v>98</v>
      </c>
      <c r="C11" s="15" t="s">
        <v>99</v>
      </c>
      <c r="D11" s="15" t="s">
        <v>86</v>
      </c>
      <c r="E11" s="15" t="s">
        <v>1462</v>
      </c>
      <c r="F11" s="16" t="s">
        <v>22</v>
      </c>
      <c r="G11" s="17" t="s">
        <v>1463</v>
      </c>
      <c r="H11" s="18"/>
      <c r="I11" s="17"/>
      <c r="J11" s="19" t="s">
        <v>90</v>
      </c>
      <c r="K11" s="16">
        <v>55</v>
      </c>
      <c r="L11" s="16">
        <v>4</v>
      </c>
      <c r="M11" s="15" t="s">
        <v>1444</v>
      </c>
      <c r="N11" s="14" t="s">
        <v>1455</v>
      </c>
    </row>
    <row r="12" spans="1:14" ht="28.5" customHeight="1">
      <c r="A12" s="13">
        <v>9</v>
      </c>
      <c r="B12" s="14" t="s">
        <v>101</v>
      </c>
      <c r="C12" s="15" t="s">
        <v>102</v>
      </c>
      <c r="D12" s="15" t="s">
        <v>73</v>
      </c>
      <c r="E12" s="15" t="s">
        <v>1464</v>
      </c>
      <c r="F12" s="16" t="s">
        <v>22</v>
      </c>
      <c r="G12" s="17" t="s">
        <v>1465</v>
      </c>
      <c r="H12" s="18" t="s">
        <v>1466</v>
      </c>
      <c r="I12" s="17" t="s">
        <v>1467</v>
      </c>
      <c r="J12" s="19" t="s">
        <v>104</v>
      </c>
      <c r="K12" s="16">
        <v>75</v>
      </c>
      <c r="L12" s="16">
        <v>1</v>
      </c>
      <c r="M12" s="15" t="s">
        <v>1444</v>
      </c>
      <c r="N12" s="14"/>
    </row>
    <row r="13" spans="1:14" ht="28.5" customHeight="1">
      <c r="A13" s="13">
        <v>10</v>
      </c>
      <c r="B13" s="14" t="s">
        <v>106</v>
      </c>
      <c r="C13" s="15" t="s">
        <v>107</v>
      </c>
      <c r="D13" s="15" t="s">
        <v>73</v>
      </c>
      <c r="E13" s="15" t="s">
        <v>1468</v>
      </c>
      <c r="F13" s="16" t="s">
        <v>22</v>
      </c>
      <c r="G13" s="17" t="s">
        <v>1469</v>
      </c>
      <c r="H13" s="18" t="s">
        <v>1470</v>
      </c>
      <c r="I13" s="17" t="s">
        <v>1467</v>
      </c>
      <c r="J13" s="19" t="s">
        <v>104</v>
      </c>
      <c r="K13" s="16">
        <v>69</v>
      </c>
      <c r="L13" s="16">
        <v>2</v>
      </c>
      <c r="M13" s="15" t="s">
        <v>1444</v>
      </c>
      <c r="N13" s="14"/>
    </row>
    <row r="14" spans="1:14" ht="28.5" customHeight="1">
      <c r="A14" s="13">
        <v>11</v>
      </c>
      <c r="B14" s="14" t="s">
        <v>112</v>
      </c>
      <c r="C14" s="15" t="s">
        <v>113</v>
      </c>
      <c r="D14" s="15" t="s">
        <v>73</v>
      </c>
      <c r="E14" s="15" t="s">
        <v>1471</v>
      </c>
      <c r="F14" s="16" t="s">
        <v>22</v>
      </c>
      <c r="G14" s="17" t="s">
        <v>1472</v>
      </c>
      <c r="H14" s="18" t="s">
        <v>1473</v>
      </c>
      <c r="I14" s="17" t="s">
        <v>1467</v>
      </c>
      <c r="J14" s="19" t="s">
        <v>104</v>
      </c>
      <c r="K14" s="16">
        <v>66</v>
      </c>
      <c r="L14" s="16">
        <v>3</v>
      </c>
      <c r="M14" s="15" t="s">
        <v>1444</v>
      </c>
      <c r="N14" s="14"/>
    </row>
    <row r="15" spans="1:14" ht="28.5" customHeight="1">
      <c r="A15" s="13">
        <v>12</v>
      </c>
      <c r="B15" s="14" t="s">
        <v>109</v>
      </c>
      <c r="C15" s="15" t="s">
        <v>110</v>
      </c>
      <c r="D15" s="15" t="s">
        <v>86</v>
      </c>
      <c r="E15" s="15" t="s">
        <v>1474</v>
      </c>
      <c r="F15" s="16" t="s">
        <v>22</v>
      </c>
      <c r="G15" s="17" t="s">
        <v>1475</v>
      </c>
      <c r="H15" s="18" t="s">
        <v>1476</v>
      </c>
      <c r="I15" s="17" t="s">
        <v>1477</v>
      </c>
      <c r="J15" s="19" t="s">
        <v>104</v>
      </c>
      <c r="K15" s="16">
        <v>66</v>
      </c>
      <c r="L15" s="16">
        <v>3</v>
      </c>
      <c r="M15" s="15" t="s">
        <v>1444</v>
      </c>
      <c r="N15" s="14"/>
    </row>
    <row r="16" spans="1:14" ht="28.5" customHeight="1">
      <c r="A16" s="13">
        <v>13</v>
      </c>
      <c r="B16" s="14" t="s">
        <v>115</v>
      </c>
      <c r="C16" s="15" t="s">
        <v>116</v>
      </c>
      <c r="D16" s="15" t="s">
        <v>86</v>
      </c>
      <c r="E16" s="15" t="s">
        <v>1478</v>
      </c>
      <c r="F16" s="16" t="s">
        <v>22</v>
      </c>
      <c r="G16" s="17" t="s">
        <v>1479</v>
      </c>
      <c r="H16" s="18" t="s">
        <v>1480</v>
      </c>
      <c r="I16" s="17" t="s">
        <v>1481</v>
      </c>
      <c r="J16" s="19" t="s">
        <v>119</v>
      </c>
      <c r="K16" s="16">
        <v>72</v>
      </c>
      <c r="L16" s="16">
        <v>1</v>
      </c>
      <c r="M16" s="15" t="s">
        <v>1444</v>
      </c>
      <c r="N16" s="14"/>
    </row>
    <row r="17" spans="1:14" ht="28.5" customHeight="1">
      <c r="A17" s="13">
        <v>14</v>
      </c>
      <c r="B17" s="14" t="s">
        <v>121</v>
      </c>
      <c r="C17" s="15" t="s">
        <v>122</v>
      </c>
      <c r="D17" s="15" t="s">
        <v>86</v>
      </c>
      <c r="E17" s="15" t="s">
        <v>1482</v>
      </c>
      <c r="F17" s="16" t="s">
        <v>22</v>
      </c>
      <c r="G17" s="17" t="s">
        <v>1483</v>
      </c>
      <c r="H17" s="18" t="s">
        <v>1484</v>
      </c>
      <c r="I17" s="17" t="s">
        <v>1481</v>
      </c>
      <c r="J17" s="19" t="s">
        <v>119</v>
      </c>
      <c r="K17" s="16">
        <v>53.5</v>
      </c>
      <c r="L17" s="16">
        <v>2</v>
      </c>
      <c r="M17" s="15" t="s">
        <v>1444</v>
      </c>
      <c r="N17" s="14"/>
    </row>
    <row r="18" spans="1:14" ht="28.5" customHeight="1">
      <c r="A18" s="13">
        <v>15</v>
      </c>
      <c r="B18" s="14" t="s">
        <v>124</v>
      </c>
      <c r="C18" s="15" t="s">
        <v>125</v>
      </c>
      <c r="D18" s="15" t="s">
        <v>73</v>
      </c>
      <c r="E18" s="15" t="s">
        <v>1485</v>
      </c>
      <c r="F18" s="16" t="s">
        <v>22</v>
      </c>
      <c r="G18" s="17" t="s">
        <v>1486</v>
      </c>
      <c r="H18" s="18" t="s">
        <v>1487</v>
      </c>
      <c r="I18" s="17" t="s">
        <v>1488</v>
      </c>
      <c r="J18" s="19" t="s">
        <v>127</v>
      </c>
      <c r="K18" s="16">
        <v>69.5</v>
      </c>
      <c r="L18" s="16">
        <v>1</v>
      </c>
      <c r="M18" s="15" t="s">
        <v>1444</v>
      </c>
      <c r="N18" s="14"/>
    </row>
    <row r="19" spans="1:14" ht="28.5" customHeight="1">
      <c r="A19" s="13">
        <v>16</v>
      </c>
      <c r="B19" s="14" t="s">
        <v>132</v>
      </c>
      <c r="C19" s="15" t="s">
        <v>133</v>
      </c>
      <c r="D19" s="15" t="s">
        <v>86</v>
      </c>
      <c r="E19" s="15" t="s">
        <v>1489</v>
      </c>
      <c r="F19" s="16" t="s">
        <v>22</v>
      </c>
      <c r="G19" s="17" t="s">
        <v>1490</v>
      </c>
      <c r="H19" s="18" t="s">
        <v>1491</v>
      </c>
      <c r="I19" s="17" t="s">
        <v>1492</v>
      </c>
      <c r="J19" s="19" t="s">
        <v>135</v>
      </c>
      <c r="K19" s="16">
        <v>73.5</v>
      </c>
      <c r="L19" s="16">
        <v>1</v>
      </c>
      <c r="M19" s="15" t="s">
        <v>1444</v>
      </c>
      <c r="N19" s="14"/>
    </row>
    <row r="20" spans="1:14" ht="28.5" customHeight="1">
      <c r="A20" s="13">
        <v>17</v>
      </c>
      <c r="B20" s="14" t="s">
        <v>140</v>
      </c>
      <c r="C20" s="15" t="s">
        <v>141</v>
      </c>
      <c r="D20" s="15" t="s">
        <v>73</v>
      </c>
      <c r="E20" s="15" t="s">
        <v>1493</v>
      </c>
      <c r="F20" s="16" t="s">
        <v>22</v>
      </c>
      <c r="G20" s="17" t="s">
        <v>1494</v>
      </c>
      <c r="H20" s="18" t="s">
        <v>1495</v>
      </c>
      <c r="I20" s="17" t="s">
        <v>1492</v>
      </c>
      <c r="J20" s="19" t="s">
        <v>135</v>
      </c>
      <c r="K20" s="16">
        <v>73</v>
      </c>
      <c r="L20" s="16">
        <v>2</v>
      </c>
      <c r="M20" s="15" t="s">
        <v>1444</v>
      </c>
      <c r="N20" s="14"/>
    </row>
    <row r="21" spans="1:14" ht="28.5" customHeight="1">
      <c r="A21" s="13">
        <v>18</v>
      </c>
      <c r="B21" s="14" t="s">
        <v>137</v>
      </c>
      <c r="C21" s="15" t="s">
        <v>138</v>
      </c>
      <c r="D21" s="15" t="s">
        <v>73</v>
      </c>
      <c r="E21" s="15" t="s">
        <v>1496</v>
      </c>
      <c r="F21" s="16" t="s">
        <v>22</v>
      </c>
      <c r="G21" s="17" t="s">
        <v>1497</v>
      </c>
      <c r="H21" s="18" t="s">
        <v>1498</v>
      </c>
      <c r="I21" s="17" t="s">
        <v>1492</v>
      </c>
      <c r="J21" s="19" t="s">
        <v>135</v>
      </c>
      <c r="K21" s="16">
        <v>73</v>
      </c>
      <c r="L21" s="16">
        <v>2</v>
      </c>
      <c r="M21" s="15" t="s">
        <v>1444</v>
      </c>
      <c r="N21" s="14"/>
    </row>
    <row r="22" spans="1:14" ht="28.5" customHeight="1">
      <c r="A22" s="13">
        <v>19</v>
      </c>
      <c r="B22" s="14" t="s">
        <v>143</v>
      </c>
      <c r="C22" s="15" t="s">
        <v>144</v>
      </c>
      <c r="D22" s="15" t="s">
        <v>86</v>
      </c>
      <c r="E22" s="15" t="s">
        <v>1499</v>
      </c>
      <c r="F22" s="16" t="s">
        <v>22</v>
      </c>
      <c r="G22" s="17" t="s">
        <v>1500</v>
      </c>
      <c r="H22" s="18"/>
      <c r="I22" s="17"/>
      <c r="J22" s="19" t="s">
        <v>147</v>
      </c>
      <c r="K22" s="16">
        <v>72.5</v>
      </c>
      <c r="L22" s="16">
        <v>1</v>
      </c>
      <c r="M22" s="15" t="s">
        <v>1444</v>
      </c>
      <c r="N22" s="14" t="s">
        <v>1501</v>
      </c>
    </row>
    <row r="23" spans="1:14" ht="28.5" customHeight="1">
      <c r="A23" s="13">
        <v>20</v>
      </c>
      <c r="B23" s="14" t="s">
        <v>149</v>
      </c>
      <c r="C23" s="15" t="s">
        <v>150</v>
      </c>
      <c r="D23" s="15" t="s">
        <v>73</v>
      </c>
      <c r="E23" s="15" t="s">
        <v>1502</v>
      </c>
      <c r="F23" s="16" t="s">
        <v>22</v>
      </c>
      <c r="G23" s="17" t="s">
        <v>1503</v>
      </c>
      <c r="H23" s="18"/>
      <c r="I23" s="17"/>
      <c r="J23" s="19" t="s">
        <v>147</v>
      </c>
      <c r="K23" s="16">
        <v>61.5</v>
      </c>
      <c r="L23" s="16">
        <v>2</v>
      </c>
      <c r="M23" s="15" t="s">
        <v>1444</v>
      </c>
      <c r="N23" s="14" t="s">
        <v>1501</v>
      </c>
    </row>
    <row r="24" spans="1:14" ht="28.5" customHeight="1">
      <c r="A24" s="13">
        <v>21</v>
      </c>
      <c r="B24" s="14" t="s">
        <v>152</v>
      </c>
      <c r="C24" s="15" t="s">
        <v>153</v>
      </c>
      <c r="D24" s="15" t="s">
        <v>86</v>
      </c>
      <c r="E24" s="15" t="s">
        <v>1504</v>
      </c>
      <c r="F24" s="16" t="s">
        <v>22</v>
      </c>
      <c r="G24" s="17" t="s">
        <v>1505</v>
      </c>
      <c r="H24" s="18" t="s">
        <v>1506</v>
      </c>
      <c r="I24" s="17" t="s">
        <v>1507</v>
      </c>
      <c r="J24" s="19" t="s">
        <v>155</v>
      </c>
      <c r="K24" s="16">
        <v>66.5</v>
      </c>
      <c r="L24" s="16">
        <v>1</v>
      </c>
      <c r="M24" s="15" t="s">
        <v>1444</v>
      </c>
      <c r="N24" s="14"/>
    </row>
    <row r="25" spans="1:14" ht="28.5" customHeight="1">
      <c r="A25" s="13">
        <v>22</v>
      </c>
      <c r="B25" s="14" t="s">
        <v>157</v>
      </c>
      <c r="C25" s="15" t="s">
        <v>158</v>
      </c>
      <c r="D25" s="15" t="s">
        <v>73</v>
      </c>
      <c r="E25" s="15" t="s">
        <v>1508</v>
      </c>
      <c r="F25" s="16" t="s">
        <v>22</v>
      </c>
      <c r="G25" s="17" t="s">
        <v>1509</v>
      </c>
      <c r="H25" s="18" t="s">
        <v>1510</v>
      </c>
      <c r="I25" s="17" t="s">
        <v>1507</v>
      </c>
      <c r="J25" s="19" t="s">
        <v>155</v>
      </c>
      <c r="K25" s="16">
        <v>63.5</v>
      </c>
      <c r="L25" s="16">
        <v>2</v>
      </c>
      <c r="M25" s="15" t="s">
        <v>1444</v>
      </c>
      <c r="N25" s="14"/>
    </row>
    <row r="26" spans="1:14" ht="28.5" customHeight="1">
      <c r="A26" s="13">
        <v>23</v>
      </c>
      <c r="B26" s="14" t="s">
        <v>160</v>
      </c>
      <c r="C26" s="15" t="s">
        <v>161</v>
      </c>
      <c r="D26" s="15" t="s">
        <v>86</v>
      </c>
      <c r="E26" s="15" t="s">
        <v>1508</v>
      </c>
      <c r="F26" s="16" t="s">
        <v>22</v>
      </c>
      <c r="G26" s="17" t="s">
        <v>1511</v>
      </c>
      <c r="H26" s="18" t="s">
        <v>1512</v>
      </c>
      <c r="I26" s="17" t="s">
        <v>36</v>
      </c>
      <c r="J26" s="19" t="s">
        <v>163</v>
      </c>
      <c r="K26" s="16">
        <v>68</v>
      </c>
      <c r="L26" s="16">
        <v>1</v>
      </c>
      <c r="M26" s="15" t="s">
        <v>1444</v>
      </c>
      <c r="N26" s="14"/>
    </row>
    <row r="27" spans="1:14" ht="28.5" customHeight="1">
      <c r="A27" s="13">
        <v>24</v>
      </c>
      <c r="B27" s="14" t="s">
        <v>32</v>
      </c>
      <c r="C27" s="15" t="s">
        <v>1079</v>
      </c>
      <c r="D27" s="15" t="s">
        <v>86</v>
      </c>
      <c r="E27" s="15" t="s">
        <v>1513</v>
      </c>
      <c r="F27" s="16" t="s">
        <v>22</v>
      </c>
      <c r="G27" s="17" t="s">
        <v>34</v>
      </c>
      <c r="H27" s="18" t="s">
        <v>35</v>
      </c>
      <c r="I27" s="17" t="s">
        <v>36</v>
      </c>
      <c r="J27" s="19" t="s">
        <v>163</v>
      </c>
      <c r="K27" s="16">
        <v>61.5</v>
      </c>
      <c r="L27" s="16">
        <v>3</v>
      </c>
      <c r="M27" s="15" t="s">
        <v>1444</v>
      </c>
      <c r="N27" s="14"/>
    </row>
    <row r="28" spans="1:14" ht="28.5" customHeight="1">
      <c r="A28" s="13">
        <v>25</v>
      </c>
      <c r="B28" s="14" t="s">
        <v>168</v>
      </c>
      <c r="C28" s="15" t="s">
        <v>169</v>
      </c>
      <c r="D28" s="15" t="s">
        <v>73</v>
      </c>
      <c r="E28" s="15" t="s">
        <v>1462</v>
      </c>
      <c r="F28" s="16" t="s">
        <v>22</v>
      </c>
      <c r="G28" s="17" t="s">
        <v>1514</v>
      </c>
      <c r="H28" s="18" t="s">
        <v>1515</v>
      </c>
      <c r="I28" s="17" t="s">
        <v>1516</v>
      </c>
      <c r="J28" s="19" t="s">
        <v>171</v>
      </c>
      <c r="K28" s="16">
        <v>45.5</v>
      </c>
      <c r="L28" s="16">
        <v>1</v>
      </c>
      <c r="M28" s="15" t="s">
        <v>1444</v>
      </c>
      <c r="N28" s="14"/>
    </row>
    <row r="29" spans="1:14" ht="28.5" customHeight="1">
      <c r="A29" s="13">
        <v>26</v>
      </c>
      <c r="B29" s="14" t="s">
        <v>173</v>
      </c>
      <c r="C29" s="15" t="s">
        <v>174</v>
      </c>
      <c r="D29" s="15" t="s">
        <v>86</v>
      </c>
      <c r="E29" s="15" t="s">
        <v>1517</v>
      </c>
      <c r="F29" s="16" t="s">
        <v>22</v>
      </c>
      <c r="G29" s="17" t="s">
        <v>1518</v>
      </c>
      <c r="H29" s="18"/>
      <c r="I29" s="17"/>
      <c r="J29" s="19" t="s">
        <v>171</v>
      </c>
      <c r="K29" s="16">
        <v>44.5</v>
      </c>
      <c r="L29" s="16">
        <v>2</v>
      </c>
      <c r="M29" s="15" t="s">
        <v>1444</v>
      </c>
      <c r="N29" s="14" t="s">
        <v>1455</v>
      </c>
    </row>
    <row r="30" spans="1:14" ht="28.5" customHeight="1">
      <c r="A30" s="13">
        <v>27</v>
      </c>
      <c r="B30" s="14" t="s">
        <v>176</v>
      </c>
      <c r="C30" s="15" t="s">
        <v>177</v>
      </c>
      <c r="D30" s="15" t="s">
        <v>73</v>
      </c>
      <c r="E30" s="15" t="s">
        <v>1502</v>
      </c>
      <c r="F30" s="16" t="s">
        <v>22</v>
      </c>
      <c r="G30" s="17" t="s">
        <v>1441</v>
      </c>
      <c r="H30" s="18" t="s">
        <v>1519</v>
      </c>
      <c r="I30" s="17" t="s">
        <v>58</v>
      </c>
      <c r="J30" s="19" t="s">
        <v>180</v>
      </c>
      <c r="K30" s="16">
        <v>77.5</v>
      </c>
      <c r="L30" s="16">
        <v>1</v>
      </c>
      <c r="M30" s="15" t="s">
        <v>1444</v>
      </c>
      <c r="N30" s="14"/>
    </row>
    <row r="31" spans="1:14" ht="28.5" customHeight="1">
      <c r="A31" s="13">
        <v>28</v>
      </c>
      <c r="B31" s="14" t="s">
        <v>182</v>
      </c>
      <c r="C31" s="15" t="s">
        <v>183</v>
      </c>
      <c r="D31" s="15" t="s">
        <v>73</v>
      </c>
      <c r="E31" s="15" t="s">
        <v>1459</v>
      </c>
      <c r="F31" s="16" t="s">
        <v>22</v>
      </c>
      <c r="G31" s="17" t="s">
        <v>1441</v>
      </c>
      <c r="H31" s="18" t="s">
        <v>1520</v>
      </c>
      <c r="I31" s="17" t="s">
        <v>58</v>
      </c>
      <c r="J31" s="19" t="s">
        <v>180</v>
      </c>
      <c r="K31" s="16">
        <v>77.5</v>
      </c>
      <c r="L31" s="16">
        <v>1</v>
      </c>
      <c r="M31" s="15" t="s">
        <v>1444</v>
      </c>
      <c r="N31" s="14"/>
    </row>
    <row r="32" spans="1:14" ht="28.5" customHeight="1">
      <c r="A32" s="13">
        <v>29</v>
      </c>
      <c r="B32" s="14" t="s">
        <v>185</v>
      </c>
      <c r="C32" s="15" t="s">
        <v>186</v>
      </c>
      <c r="D32" s="15" t="s">
        <v>73</v>
      </c>
      <c r="E32" s="15" t="s">
        <v>1521</v>
      </c>
      <c r="F32" s="16" t="s">
        <v>22</v>
      </c>
      <c r="G32" s="17" t="s">
        <v>1522</v>
      </c>
      <c r="H32" s="18" t="s">
        <v>1523</v>
      </c>
      <c r="I32" s="17" t="s">
        <v>1443</v>
      </c>
      <c r="J32" s="19" t="s">
        <v>180</v>
      </c>
      <c r="K32" s="16">
        <v>74</v>
      </c>
      <c r="L32" s="16">
        <v>3</v>
      </c>
      <c r="M32" s="15" t="s">
        <v>1444</v>
      </c>
      <c r="N32" s="14"/>
    </row>
    <row r="33" spans="1:14" ht="28.5" customHeight="1">
      <c r="A33" s="13">
        <v>30</v>
      </c>
      <c r="B33" s="14" t="s">
        <v>188</v>
      </c>
      <c r="C33" s="15" t="s">
        <v>189</v>
      </c>
      <c r="D33" s="15" t="s">
        <v>73</v>
      </c>
      <c r="E33" s="15" t="s">
        <v>1524</v>
      </c>
      <c r="F33" s="16" t="s">
        <v>22</v>
      </c>
      <c r="G33" s="17" t="s">
        <v>1525</v>
      </c>
      <c r="H33" s="18" t="s">
        <v>1526</v>
      </c>
      <c r="I33" s="17" t="s">
        <v>1443</v>
      </c>
      <c r="J33" s="19" t="s">
        <v>180</v>
      </c>
      <c r="K33" s="16">
        <v>73</v>
      </c>
      <c r="L33" s="16">
        <v>4</v>
      </c>
      <c r="M33" s="15" t="s">
        <v>1444</v>
      </c>
      <c r="N33" s="14"/>
    </row>
    <row r="34" spans="1:14" ht="28.5" customHeight="1">
      <c r="A34" s="13">
        <v>31</v>
      </c>
      <c r="B34" s="14" t="s">
        <v>191</v>
      </c>
      <c r="C34" s="15" t="s">
        <v>192</v>
      </c>
      <c r="D34" s="15" t="s">
        <v>73</v>
      </c>
      <c r="E34" s="15" t="s">
        <v>1527</v>
      </c>
      <c r="F34" s="16" t="s">
        <v>22</v>
      </c>
      <c r="G34" s="17" t="s">
        <v>1528</v>
      </c>
      <c r="H34" s="18" t="s">
        <v>1529</v>
      </c>
      <c r="I34" s="17" t="s">
        <v>1443</v>
      </c>
      <c r="J34" s="19" t="s">
        <v>180</v>
      </c>
      <c r="K34" s="16">
        <v>70</v>
      </c>
      <c r="L34" s="16">
        <v>5</v>
      </c>
      <c r="M34" s="15" t="s">
        <v>1444</v>
      </c>
      <c r="N34" s="14"/>
    </row>
    <row r="35" spans="1:14" ht="28.5" customHeight="1">
      <c r="A35" s="13">
        <v>32</v>
      </c>
      <c r="B35" s="14" t="s">
        <v>194</v>
      </c>
      <c r="C35" s="15" t="s">
        <v>195</v>
      </c>
      <c r="D35" s="15" t="s">
        <v>73</v>
      </c>
      <c r="E35" s="15" t="s">
        <v>1530</v>
      </c>
      <c r="F35" s="16" t="s">
        <v>22</v>
      </c>
      <c r="G35" s="17" t="s">
        <v>1531</v>
      </c>
      <c r="H35" s="18" t="s">
        <v>1532</v>
      </c>
      <c r="I35" s="17" t="s">
        <v>58</v>
      </c>
      <c r="J35" s="19" t="s">
        <v>180</v>
      </c>
      <c r="K35" s="16">
        <v>68.5</v>
      </c>
      <c r="L35" s="16">
        <v>6</v>
      </c>
      <c r="M35" s="15" t="s">
        <v>1444</v>
      </c>
      <c r="N35" s="14"/>
    </row>
    <row r="36" spans="1:14" ht="28.5" customHeight="1">
      <c r="A36" s="13">
        <v>33</v>
      </c>
      <c r="B36" s="14" t="s">
        <v>197</v>
      </c>
      <c r="C36" s="15" t="s">
        <v>198</v>
      </c>
      <c r="D36" s="15" t="s">
        <v>73</v>
      </c>
      <c r="E36" s="15" t="s">
        <v>1533</v>
      </c>
      <c r="F36" s="16" t="s">
        <v>22</v>
      </c>
      <c r="G36" s="17" t="s">
        <v>1446</v>
      </c>
      <c r="H36" s="18" t="s">
        <v>1534</v>
      </c>
      <c r="I36" s="17" t="s">
        <v>58</v>
      </c>
      <c r="J36" s="19" t="s">
        <v>180</v>
      </c>
      <c r="K36" s="16">
        <v>67.5</v>
      </c>
      <c r="L36" s="16">
        <v>7</v>
      </c>
      <c r="M36" s="15" t="s">
        <v>1444</v>
      </c>
      <c r="N36" s="14"/>
    </row>
    <row r="37" spans="1:14" ht="28.5" customHeight="1">
      <c r="A37" s="13">
        <v>34</v>
      </c>
      <c r="B37" s="14" t="s">
        <v>200</v>
      </c>
      <c r="C37" s="15" t="s">
        <v>201</v>
      </c>
      <c r="D37" s="15" t="s">
        <v>73</v>
      </c>
      <c r="E37" s="15" t="s">
        <v>1535</v>
      </c>
      <c r="F37" s="16" t="s">
        <v>22</v>
      </c>
      <c r="G37" s="17" t="s">
        <v>1531</v>
      </c>
      <c r="H37" s="18" t="s">
        <v>1536</v>
      </c>
      <c r="I37" s="17" t="s">
        <v>58</v>
      </c>
      <c r="J37" s="19" t="s">
        <v>180</v>
      </c>
      <c r="K37" s="16">
        <v>67.5</v>
      </c>
      <c r="L37" s="16">
        <v>7</v>
      </c>
      <c r="M37" s="15" t="s">
        <v>1444</v>
      </c>
      <c r="N37" s="14"/>
    </row>
    <row r="38" spans="1:14" ht="28.5" customHeight="1">
      <c r="A38" s="13">
        <v>35</v>
      </c>
      <c r="B38" s="14" t="s">
        <v>203</v>
      </c>
      <c r="C38" s="15" t="s">
        <v>204</v>
      </c>
      <c r="D38" s="15" t="s">
        <v>73</v>
      </c>
      <c r="E38" s="15" t="s">
        <v>1537</v>
      </c>
      <c r="F38" s="16" t="s">
        <v>22</v>
      </c>
      <c r="G38" s="17" t="s">
        <v>1446</v>
      </c>
      <c r="H38" s="18" t="s">
        <v>1538</v>
      </c>
      <c r="I38" s="17" t="s">
        <v>58</v>
      </c>
      <c r="J38" s="19" t="s">
        <v>180</v>
      </c>
      <c r="K38" s="16">
        <v>66</v>
      </c>
      <c r="L38" s="16">
        <v>9</v>
      </c>
      <c r="M38" s="15" t="s">
        <v>1444</v>
      </c>
      <c r="N38" s="14"/>
    </row>
    <row r="39" spans="1:14" ht="28.5" customHeight="1">
      <c r="A39" s="13">
        <v>36</v>
      </c>
      <c r="B39" s="14" t="s">
        <v>212</v>
      </c>
      <c r="C39" s="15" t="s">
        <v>213</v>
      </c>
      <c r="D39" s="15" t="s">
        <v>73</v>
      </c>
      <c r="E39" s="15" t="s">
        <v>1521</v>
      </c>
      <c r="F39" s="16" t="s">
        <v>22</v>
      </c>
      <c r="G39" s="17" t="s">
        <v>1539</v>
      </c>
      <c r="H39" s="18" t="s">
        <v>1540</v>
      </c>
      <c r="I39" s="17" t="s">
        <v>1443</v>
      </c>
      <c r="J39" s="19" t="s">
        <v>180</v>
      </c>
      <c r="K39" s="16">
        <v>64.5</v>
      </c>
      <c r="L39" s="16">
        <v>10</v>
      </c>
      <c r="M39" s="15" t="s">
        <v>1444</v>
      </c>
      <c r="N39" s="14"/>
    </row>
    <row r="40" spans="1:14" ht="28.5" customHeight="1">
      <c r="A40" s="13">
        <v>37</v>
      </c>
      <c r="B40" s="14" t="s">
        <v>206</v>
      </c>
      <c r="C40" s="15" t="s">
        <v>207</v>
      </c>
      <c r="D40" s="15" t="s">
        <v>73</v>
      </c>
      <c r="E40" s="15" t="s">
        <v>1541</v>
      </c>
      <c r="F40" s="16" t="s">
        <v>22</v>
      </c>
      <c r="G40" s="17" t="s">
        <v>1542</v>
      </c>
      <c r="H40" s="18" t="s">
        <v>1543</v>
      </c>
      <c r="I40" s="17" t="s">
        <v>1443</v>
      </c>
      <c r="J40" s="19" t="s">
        <v>180</v>
      </c>
      <c r="K40" s="16">
        <v>64.5</v>
      </c>
      <c r="L40" s="16">
        <v>10</v>
      </c>
      <c r="M40" s="15" t="s">
        <v>1444</v>
      </c>
      <c r="N40" s="14"/>
    </row>
    <row r="41" spans="1:14" ht="28.5" customHeight="1">
      <c r="A41" s="13">
        <v>38</v>
      </c>
      <c r="B41" s="14" t="s">
        <v>42</v>
      </c>
      <c r="C41" s="15" t="s">
        <v>1091</v>
      </c>
      <c r="D41" s="15" t="s">
        <v>73</v>
      </c>
      <c r="E41" s="15" t="s">
        <v>1544</v>
      </c>
      <c r="F41" s="16" t="s">
        <v>22</v>
      </c>
      <c r="G41" s="17" t="s">
        <v>44</v>
      </c>
      <c r="H41" s="18"/>
      <c r="I41" s="17"/>
      <c r="J41" s="19" t="s">
        <v>180</v>
      </c>
      <c r="K41" s="16">
        <v>62</v>
      </c>
      <c r="L41" s="16">
        <v>14</v>
      </c>
      <c r="M41" s="15" t="s">
        <v>1444</v>
      </c>
      <c r="N41" s="14" t="s">
        <v>1545</v>
      </c>
    </row>
    <row r="42" spans="1:14" ht="28.5" customHeight="1">
      <c r="A42" s="13">
        <v>39</v>
      </c>
      <c r="B42" s="14" t="s">
        <v>54</v>
      </c>
      <c r="C42" s="15" t="s">
        <v>1081</v>
      </c>
      <c r="D42" s="15" t="s">
        <v>73</v>
      </c>
      <c r="E42" s="15" t="s">
        <v>1496</v>
      </c>
      <c r="F42" s="16" t="s">
        <v>22</v>
      </c>
      <c r="G42" s="17" t="s">
        <v>56</v>
      </c>
      <c r="H42" s="18" t="s">
        <v>57</v>
      </c>
      <c r="I42" s="17" t="s">
        <v>58</v>
      </c>
      <c r="J42" s="19" t="s">
        <v>180</v>
      </c>
      <c r="K42" s="16">
        <v>62</v>
      </c>
      <c r="L42" s="16">
        <v>14</v>
      </c>
      <c r="M42" s="15" t="s">
        <v>1444</v>
      </c>
      <c r="N42" s="14"/>
    </row>
    <row r="43" spans="1:14" ht="28.5" customHeight="1">
      <c r="A43" s="13">
        <v>40</v>
      </c>
      <c r="B43" s="14" t="s">
        <v>218</v>
      </c>
      <c r="C43" s="15" t="s">
        <v>219</v>
      </c>
      <c r="D43" s="15" t="s">
        <v>73</v>
      </c>
      <c r="E43" s="15" t="s">
        <v>1546</v>
      </c>
      <c r="F43" s="16" t="s">
        <v>22</v>
      </c>
      <c r="G43" s="17" t="s">
        <v>52</v>
      </c>
      <c r="H43" s="18" t="s">
        <v>1547</v>
      </c>
      <c r="I43" s="17" t="s">
        <v>25</v>
      </c>
      <c r="J43" s="19" t="s">
        <v>222</v>
      </c>
      <c r="K43" s="16">
        <v>74</v>
      </c>
      <c r="L43" s="16">
        <v>1</v>
      </c>
      <c r="M43" s="15" t="s">
        <v>1444</v>
      </c>
      <c r="N43" s="14"/>
    </row>
    <row r="44" spans="1:14" ht="28.5" customHeight="1">
      <c r="A44" s="13">
        <v>41</v>
      </c>
      <c r="B44" s="14" t="s">
        <v>224</v>
      </c>
      <c r="C44" s="15" t="s">
        <v>225</v>
      </c>
      <c r="D44" s="15" t="s">
        <v>73</v>
      </c>
      <c r="E44" s="15" t="s">
        <v>1548</v>
      </c>
      <c r="F44" s="16" t="s">
        <v>22</v>
      </c>
      <c r="G44" s="17" t="s">
        <v>1549</v>
      </c>
      <c r="H44" s="18" t="s">
        <v>1550</v>
      </c>
      <c r="I44" s="17" t="s">
        <v>25</v>
      </c>
      <c r="J44" s="19" t="s">
        <v>222</v>
      </c>
      <c r="K44" s="16">
        <v>70</v>
      </c>
      <c r="L44" s="16">
        <v>2</v>
      </c>
      <c r="M44" s="15" t="s">
        <v>1444</v>
      </c>
      <c r="N44" s="14"/>
    </row>
    <row r="45" spans="1:14" ht="28.5" customHeight="1">
      <c r="A45" s="13">
        <v>42</v>
      </c>
      <c r="B45" s="14" t="s">
        <v>227</v>
      </c>
      <c r="C45" s="15" t="s">
        <v>228</v>
      </c>
      <c r="D45" s="15" t="s">
        <v>86</v>
      </c>
      <c r="E45" s="15" t="s">
        <v>1551</v>
      </c>
      <c r="F45" s="16" t="s">
        <v>22</v>
      </c>
      <c r="G45" s="17" t="s">
        <v>52</v>
      </c>
      <c r="H45" s="18" t="s">
        <v>1552</v>
      </c>
      <c r="I45" s="17" t="s">
        <v>25</v>
      </c>
      <c r="J45" s="19" t="s">
        <v>222</v>
      </c>
      <c r="K45" s="16">
        <v>67</v>
      </c>
      <c r="L45" s="16">
        <v>3</v>
      </c>
      <c r="M45" s="15" t="s">
        <v>1444</v>
      </c>
      <c r="N45" s="14"/>
    </row>
    <row r="46" spans="1:14" ht="28.5" customHeight="1">
      <c r="A46" s="13">
        <v>43</v>
      </c>
      <c r="B46" s="14" t="s">
        <v>230</v>
      </c>
      <c r="C46" s="15" t="s">
        <v>231</v>
      </c>
      <c r="D46" s="15" t="s">
        <v>73</v>
      </c>
      <c r="E46" s="15" t="s">
        <v>1553</v>
      </c>
      <c r="F46" s="16" t="s">
        <v>22</v>
      </c>
      <c r="G46" s="17" t="s">
        <v>1554</v>
      </c>
      <c r="H46" s="18" t="s">
        <v>1555</v>
      </c>
      <c r="I46" s="17" t="s">
        <v>25</v>
      </c>
      <c r="J46" s="19" t="s">
        <v>222</v>
      </c>
      <c r="K46" s="16">
        <v>66.5</v>
      </c>
      <c r="L46" s="16">
        <v>4</v>
      </c>
      <c r="M46" s="15" t="s">
        <v>1444</v>
      </c>
      <c r="N46" s="14"/>
    </row>
    <row r="47" spans="1:14" ht="28.5" customHeight="1">
      <c r="A47" s="13">
        <v>44</v>
      </c>
      <c r="B47" s="14" t="s">
        <v>233</v>
      </c>
      <c r="C47" s="15" t="s">
        <v>234</v>
      </c>
      <c r="D47" s="15" t="s">
        <v>86</v>
      </c>
      <c r="E47" s="15" t="s">
        <v>1556</v>
      </c>
      <c r="F47" s="16" t="s">
        <v>22</v>
      </c>
      <c r="G47" s="17" t="s">
        <v>1460</v>
      </c>
      <c r="H47" s="18" t="s">
        <v>1557</v>
      </c>
      <c r="I47" s="17" t="s">
        <v>25</v>
      </c>
      <c r="J47" s="19" t="s">
        <v>222</v>
      </c>
      <c r="K47" s="16">
        <v>58.5</v>
      </c>
      <c r="L47" s="16">
        <v>5</v>
      </c>
      <c r="M47" s="15" t="s">
        <v>1444</v>
      </c>
      <c r="N47" s="14"/>
    </row>
    <row r="48" spans="1:14" ht="28.5" customHeight="1">
      <c r="A48" s="13">
        <v>45</v>
      </c>
      <c r="B48" s="14" t="s">
        <v>236</v>
      </c>
      <c r="C48" s="15" t="s">
        <v>237</v>
      </c>
      <c r="D48" s="15" t="s">
        <v>86</v>
      </c>
      <c r="E48" s="15" t="s">
        <v>1558</v>
      </c>
      <c r="F48" s="16" t="s">
        <v>22</v>
      </c>
      <c r="G48" s="17" t="s">
        <v>1460</v>
      </c>
      <c r="H48" s="18" t="s">
        <v>1559</v>
      </c>
      <c r="I48" s="17" t="s">
        <v>25</v>
      </c>
      <c r="J48" s="19" t="s">
        <v>222</v>
      </c>
      <c r="K48" s="16">
        <v>58</v>
      </c>
      <c r="L48" s="16">
        <v>6</v>
      </c>
      <c r="M48" s="15" t="s">
        <v>1444</v>
      </c>
      <c r="N48" s="14"/>
    </row>
    <row r="49" spans="1:14" ht="28.5" customHeight="1">
      <c r="A49" s="13">
        <v>46</v>
      </c>
      <c r="B49" s="14" t="s">
        <v>239</v>
      </c>
      <c r="C49" s="15" t="s">
        <v>240</v>
      </c>
      <c r="D49" s="15" t="s">
        <v>86</v>
      </c>
      <c r="E49" s="15" t="s">
        <v>1560</v>
      </c>
      <c r="F49" s="16" t="s">
        <v>22</v>
      </c>
      <c r="G49" s="17" t="s">
        <v>1561</v>
      </c>
      <c r="H49" s="18" t="s">
        <v>1562</v>
      </c>
      <c r="I49" s="17" t="s">
        <v>1563</v>
      </c>
      <c r="J49" s="19" t="s">
        <v>222</v>
      </c>
      <c r="K49" s="16">
        <v>57</v>
      </c>
      <c r="L49" s="16">
        <v>7</v>
      </c>
      <c r="M49" s="15" t="s">
        <v>1444</v>
      </c>
      <c r="N49" s="14"/>
    </row>
    <row r="50" spans="1:14" ht="28.5" customHeight="1">
      <c r="A50" s="13">
        <v>47</v>
      </c>
      <c r="B50" s="14" t="s">
        <v>245</v>
      </c>
      <c r="C50" s="15" t="s">
        <v>246</v>
      </c>
      <c r="D50" s="15" t="s">
        <v>73</v>
      </c>
      <c r="E50" s="15" t="s">
        <v>1544</v>
      </c>
      <c r="F50" s="16" t="s">
        <v>22</v>
      </c>
      <c r="G50" s="17" t="s">
        <v>1564</v>
      </c>
      <c r="H50" s="18"/>
      <c r="I50" s="17"/>
      <c r="J50" s="19" t="s">
        <v>222</v>
      </c>
      <c r="K50" s="16">
        <v>50</v>
      </c>
      <c r="L50" s="16">
        <v>8</v>
      </c>
      <c r="M50" s="15" t="s">
        <v>1444</v>
      </c>
      <c r="N50" s="14" t="s">
        <v>1455</v>
      </c>
    </row>
    <row r="51" spans="1:14" ht="28.5" customHeight="1">
      <c r="A51" s="13">
        <v>48</v>
      </c>
      <c r="B51" s="14" t="s">
        <v>251</v>
      </c>
      <c r="C51" s="15" t="s">
        <v>252</v>
      </c>
      <c r="D51" s="15" t="s">
        <v>73</v>
      </c>
      <c r="E51" s="15" t="s">
        <v>1565</v>
      </c>
      <c r="F51" s="16" t="s">
        <v>22</v>
      </c>
      <c r="G51" s="17" t="s">
        <v>1472</v>
      </c>
      <c r="H51" s="18" t="s">
        <v>1566</v>
      </c>
      <c r="I51" s="17" t="s">
        <v>1477</v>
      </c>
      <c r="J51" s="19" t="s">
        <v>255</v>
      </c>
      <c r="K51" s="16">
        <v>81</v>
      </c>
      <c r="L51" s="16">
        <v>1</v>
      </c>
      <c r="M51" s="15" t="s">
        <v>1444</v>
      </c>
      <c r="N51" s="14"/>
    </row>
    <row r="52" spans="1:14" ht="28.5" customHeight="1">
      <c r="A52" s="13">
        <v>49</v>
      </c>
      <c r="B52" s="14" t="s">
        <v>257</v>
      </c>
      <c r="C52" s="15" t="s">
        <v>258</v>
      </c>
      <c r="D52" s="15" t="s">
        <v>86</v>
      </c>
      <c r="E52" s="15" t="s">
        <v>1567</v>
      </c>
      <c r="F52" s="16" t="s">
        <v>22</v>
      </c>
      <c r="G52" s="17" t="s">
        <v>1568</v>
      </c>
      <c r="H52" s="18" t="s">
        <v>1569</v>
      </c>
      <c r="I52" s="17" t="s">
        <v>1467</v>
      </c>
      <c r="J52" s="19" t="s">
        <v>255</v>
      </c>
      <c r="K52" s="16">
        <v>77</v>
      </c>
      <c r="L52" s="16">
        <v>2</v>
      </c>
      <c r="M52" s="15" t="s">
        <v>1444</v>
      </c>
      <c r="N52" s="14"/>
    </row>
    <row r="53" spans="1:14" ht="28.5" customHeight="1">
      <c r="A53" s="13">
        <v>50</v>
      </c>
      <c r="B53" s="14" t="s">
        <v>260</v>
      </c>
      <c r="C53" s="15" t="s">
        <v>261</v>
      </c>
      <c r="D53" s="15" t="s">
        <v>73</v>
      </c>
      <c r="E53" s="15" t="s">
        <v>1570</v>
      </c>
      <c r="F53" s="16" t="s">
        <v>22</v>
      </c>
      <c r="G53" s="17" t="s">
        <v>1571</v>
      </c>
      <c r="H53" s="18" t="s">
        <v>1572</v>
      </c>
      <c r="I53" s="17" t="s">
        <v>1467</v>
      </c>
      <c r="J53" s="19" t="s">
        <v>255</v>
      </c>
      <c r="K53" s="16">
        <v>76</v>
      </c>
      <c r="L53" s="16">
        <v>3</v>
      </c>
      <c r="M53" s="15" t="s">
        <v>1444</v>
      </c>
      <c r="N53" s="14"/>
    </row>
    <row r="54" spans="1:14" ht="28.5" customHeight="1">
      <c r="A54" s="13">
        <v>51</v>
      </c>
      <c r="B54" s="14" t="s">
        <v>263</v>
      </c>
      <c r="C54" s="15" t="s">
        <v>264</v>
      </c>
      <c r="D54" s="15" t="s">
        <v>73</v>
      </c>
      <c r="E54" s="15" t="s">
        <v>1468</v>
      </c>
      <c r="F54" s="16" t="s">
        <v>22</v>
      </c>
      <c r="G54" s="17" t="s">
        <v>1573</v>
      </c>
      <c r="H54" s="18" t="s">
        <v>1574</v>
      </c>
      <c r="I54" s="17" t="s">
        <v>1575</v>
      </c>
      <c r="J54" s="19" t="s">
        <v>255</v>
      </c>
      <c r="K54" s="16">
        <v>75.5</v>
      </c>
      <c r="L54" s="16">
        <v>4</v>
      </c>
      <c r="M54" s="15" t="s">
        <v>1444</v>
      </c>
      <c r="N54" s="14"/>
    </row>
    <row r="55" spans="1:14" ht="28.5" customHeight="1">
      <c r="A55" s="13">
        <v>52</v>
      </c>
      <c r="B55" s="14" t="s">
        <v>266</v>
      </c>
      <c r="C55" s="15" t="s">
        <v>267</v>
      </c>
      <c r="D55" s="15" t="s">
        <v>73</v>
      </c>
      <c r="E55" s="15" t="s">
        <v>1451</v>
      </c>
      <c r="F55" s="16" t="s">
        <v>22</v>
      </c>
      <c r="G55" s="17" t="s">
        <v>1576</v>
      </c>
      <c r="H55" s="18" t="s">
        <v>1577</v>
      </c>
      <c r="I55" s="17" t="s">
        <v>1578</v>
      </c>
      <c r="J55" s="19" t="s">
        <v>255</v>
      </c>
      <c r="K55" s="16">
        <v>75</v>
      </c>
      <c r="L55" s="16">
        <v>5</v>
      </c>
      <c r="M55" s="15" t="s">
        <v>1444</v>
      </c>
      <c r="N55" s="14"/>
    </row>
    <row r="56" spans="1:14" ht="28.5" customHeight="1">
      <c r="A56" s="13">
        <v>53</v>
      </c>
      <c r="B56" s="14" t="s">
        <v>272</v>
      </c>
      <c r="C56" s="15" t="s">
        <v>273</v>
      </c>
      <c r="D56" s="15" t="s">
        <v>73</v>
      </c>
      <c r="E56" s="15" t="s">
        <v>1454</v>
      </c>
      <c r="F56" s="16" t="s">
        <v>22</v>
      </c>
      <c r="G56" s="17" t="s">
        <v>1579</v>
      </c>
      <c r="H56" s="18" t="s">
        <v>1580</v>
      </c>
      <c r="I56" s="17" t="s">
        <v>1467</v>
      </c>
      <c r="J56" s="19" t="s">
        <v>255</v>
      </c>
      <c r="K56" s="16">
        <v>74.5</v>
      </c>
      <c r="L56" s="16">
        <v>6</v>
      </c>
      <c r="M56" s="15" t="s">
        <v>1444</v>
      </c>
      <c r="N56" s="14"/>
    </row>
    <row r="57" spans="1:14" ht="28.5" customHeight="1">
      <c r="A57" s="13">
        <v>54</v>
      </c>
      <c r="B57" s="14" t="s">
        <v>269</v>
      </c>
      <c r="C57" s="15" t="s">
        <v>270</v>
      </c>
      <c r="D57" s="15" t="s">
        <v>73</v>
      </c>
      <c r="E57" s="15" t="s">
        <v>1553</v>
      </c>
      <c r="F57" s="16" t="s">
        <v>22</v>
      </c>
      <c r="G57" s="17" t="s">
        <v>1581</v>
      </c>
      <c r="H57" s="18" t="s">
        <v>1582</v>
      </c>
      <c r="I57" s="17" t="s">
        <v>1575</v>
      </c>
      <c r="J57" s="19" t="s">
        <v>255</v>
      </c>
      <c r="K57" s="16">
        <v>74.5</v>
      </c>
      <c r="L57" s="16">
        <v>6</v>
      </c>
      <c r="M57" s="15" t="s">
        <v>1444</v>
      </c>
      <c r="N57" s="14"/>
    </row>
    <row r="58" spans="1:14" ht="28.5" customHeight="1">
      <c r="A58" s="13">
        <v>55</v>
      </c>
      <c r="B58" s="14" t="s">
        <v>275</v>
      </c>
      <c r="C58" s="15" t="s">
        <v>276</v>
      </c>
      <c r="D58" s="15" t="s">
        <v>73</v>
      </c>
      <c r="E58" s="15" t="s">
        <v>1570</v>
      </c>
      <c r="F58" s="16" t="s">
        <v>22</v>
      </c>
      <c r="G58" s="17" t="s">
        <v>1583</v>
      </c>
      <c r="H58" s="18" t="s">
        <v>1584</v>
      </c>
      <c r="I58" s="17" t="s">
        <v>1467</v>
      </c>
      <c r="J58" s="19" t="s">
        <v>255</v>
      </c>
      <c r="K58" s="16">
        <v>74</v>
      </c>
      <c r="L58" s="16">
        <v>8</v>
      </c>
      <c r="M58" s="15" t="s">
        <v>1444</v>
      </c>
      <c r="N58" s="14"/>
    </row>
    <row r="59" spans="1:14" ht="28.5" customHeight="1">
      <c r="A59" s="13">
        <v>56</v>
      </c>
      <c r="B59" s="14" t="s">
        <v>278</v>
      </c>
      <c r="C59" s="15" t="s">
        <v>279</v>
      </c>
      <c r="D59" s="15" t="s">
        <v>73</v>
      </c>
      <c r="E59" s="15" t="s">
        <v>1570</v>
      </c>
      <c r="F59" s="16" t="s">
        <v>22</v>
      </c>
      <c r="G59" s="17" t="s">
        <v>1585</v>
      </c>
      <c r="H59" s="18" t="s">
        <v>1586</v>
      </c>
      <c r="I59" s="17" t="s">
        <v>1467</v>
      </c>
      <c r="J59" s="19" t="s">
        <v>255</v>
      </c>
      <c r="K59" s="16">
        <v>73.5</v>
      </c>
      <c r="L59" s="16">
        <v>9</v>
      </c>
      <c r="M59" s="15" t="s">
        <v>1444</v>
      </c>
      <c r="N59" s="14"/>
    </row>
    <row r="60" spans="1:14" ht="28.5" customHeight="1">
      <c r="A60" s="13">
        <v>57</v>
      </c>
      <c r="B60" s="14" t="s">
        <v>281</v>
      </c>
      <c r="C60" s="15" t="s">
        <v>282</v>
      </c>
      <c r="D60" s="15" t="s">
        <v>73</v>
      </c>
      <c r="E60" s="15" t="s">
        <v>1454</v>
      </c>
      <c r="F60" s="16" t="s">
        <v>22</v>
      </c>
      <c r="G60" s="17" t="s">
        <v>1587</v>
      </c>
      <c r="H60" s="18" t="s">
        <v>1588</v>
      </c>
      <c r="I60" s="17" t="s">
        <v>1467</v>
      </c>
      <c r="J60" s="19" t="s">
        <v>255</v>
      </c>
      <c r="K60" s="16">
        <v>73</v>
      </c>
      <c r="L60" s="16">
        <v>10</v>
      </c>
      <c r="M60" s="15" t="s">
        <v>1444</v>
      </c>
      <c r="N60" s="14"/>
    </row>
    <row r="61" spans="1:14" ht="28.5" customHeight="1">
      <c r="A61" s="13">
        <v>58</v>
      </c>
      <c r="B61" s="14" t="s">
        <v>284</v>
      </c>
      <c r="C61" s="15" t="s">
        <v>285</v>
      </c>
      <c r="D61" s="15" t="s">
        <v>73</v>
      </c>
      <c r="E61" s="15" t="s">
        <v>1589</v>
      </c>
      <c r="F61" s="16" t="s">
        <v>22</v>
      </c>
      <c r="G61" s="17" t="s">
        <v>1590</v>
      </c>
      <c r="H61" s="18" t="s">
        <v>1591</v>
      </c>
      <c r="I61" s="17" t="s">
        <v>1467</v>
      </c>
      <c r="J61" s="19" t="s">
        <v>255</v>
      </c>
      <c r="K61" s="16">
        <v>72</v>
      </c>
      <c r="L61" s="16">
        <v>11</v>
      </c>
      <c r="M61" s="15" t="s">
        <v>1444</v>
      </c>
      <c r="N61" s="14"/>
    </row>
    <row r="62" spans="1:14" ht="28.5" customHeight="1">
      <c r="A62" s="13">
        <v>59</v>
      </c>
      <c r="B62" s="14" t="s">
        <v>287</v>
      </c>
      <c r="C62" s="15" t="s">
        <v>288</v>
      </c>
      <c r="D62" s="15" t="s">
        <v>86</v>
      </c>
      <c r="E62" s="15" t="s">
        <v>1592</v>
      </c>
      <c r="F62" s="16" t="s">
        <v>22</v>
      </c>
      <c r="G62" s="17" t="s">
        <v>1593</v>
      </c>
      <c r="H62" s="18" t="s">
        <v>1594</v>
      </c>
      <c r="I62" s="17" t="s">
        <v>1467</v>
      </c>
      <c r="J62" s="19" t="s">
        <v>255</v>
      </c>
      <c r="K62" s="16">
        <v>71.5</v>
      </c>
      <c r="L62" s="16">
        <v>12</v>
      </c>
      <c r="M62" s="15" t="s">
        <v>1444</v>
      </c>
      <c r="N62" s="14"/>
    </row>
    <row r="63" spans="1:14" ht="28.5" customHeight="1">
      <c r="A63" s="13">
        <v>60</v>
      </c>
      <c r="B63" s="14" t="s">
        <v>290</v>
      </c>
      <c r="C63" s="15" t="s">
        <v>291</v>
      </c>
      <c r="D63" s="15" t="s">
        <v>73</v>
      </c>
      <c r="E63" s="15" t="s">
        <v>1595</v>
      </c>
      <c r="F63" s="16" t="s">
        <v>22</v>
      </c>
      <c r="G63" s="17" t="s">
        <v>1596</v>
      </c>
      <c r="H63" s="18" t="s">
        <v>1597</v>
      </c>
      <c r="I63" s="17" t="s">
        <v>1467</v>
      </c>
      <c r="J63" s="19" t="s">
        <v>255</v>
      </c>
      <c r="K63" s="16">
        <v>71</v>
      </c>
      <c r="L63" s="16">
        <v>13</v>
      </c>
      <c r="M63" s="15" t="s">
        <v>1444</v>
      </c>
      <c r="N63" s="14"/>
    </row>
    <row r="64" spans="1:14" ht="28.5" customHeight="1">
      <c r="A64" s="13">
        <v>61</v>
      </c>
      <c r="B64" s="14" t="s">
        <v>296</v>
      </c>
      <c r="C64" s="15" t="s">
        <v>297</v>
      </c>
      <c r="D64" s="15" t="s">
        <v>73</v>
      </c>
      <c r="E64" s="15" t="s">
        <v>1598</v>
      </c>
      <c r="F64" s="16" t="s">
        <v>22</v>
      </c>
      <c r="G64" s="17" t="s">
        <v>1599</v>
      </c>
      <c r="H64" s="18" t="s">
        <v>1600</v>
      </c>
      <c r="I64" s="17" t="s">
        <v>1477</v>
      </c>
      <c r="J64" s="19" t="s">
        <v>255</v>
      </c>
      <c r="K64" s="16">
        <v>70.5</v>
      </c>
      <c r="L64" s="16">
        <v>14</v>
      </c>
      <c r="M64" s="15" t="s">
        <v>1444</v>
      </c>
      <c r="N64" s="14"/>
    </row>
    <row r="65" spans="1:14" ht="28.5" customHeight="1">
      <c r="A65" s="13">
        <v>62</v>
      </c>
      <c r="B65" s="14" t="s">
        <v>293</v>
      </c>
      <c r="C65" s="15" t="s">
        <v>294</v>
      </c>
      <c r="D65" s="15" t="s">
        <v>73</v>
      </c>
      <c r="E65" s="15" t="s">
        <v>1601</v>
      </c>
      <c r="F65" s="16" t="s">
        <v>22</v>
      </c>
      <c r="G65" s="17" t="s">
        <v>1596</v>
      </c>
      <c r="H65" s="18" t="s">
        <v>1602</v>
      </c>
      <c r="I65" s="17" t="s">
        <v>1467</v>
      </c>
      <c r="J65" s="19" t="s">
        <v>255</v>
      </c>
      <c r="K65" s="16">
        <v>70.5</v>
      </c>
      <c r="L65" s="16">
        <v>14</v>
      </c>
      <c r="M65" s="15" t="s">
        <v>1444</v>
      </c>
      <c r="N65" s="14"/>
    </row>
    <row r="66" spans="1:14" ht="28.5" customHeight="1">
      <c r="A66" s="13">
        <v>63</v>
      </c>
      <c r="B66" s="14" t="s">
        <v>299</v>
      </c>
      <c r="C66" s="15" t="s">
        <v>300</v>
      </c>
      <c r="D66" s="15" t="s">
        <v>73</v>
      </c>
      <c r="E66" s="15" t="s">
        <v>1595</v>
      </c>
      <c r="F66" s="16" t="s">
        <v>22</v>
      </c>
      <c r="G66" s="17" t="s">
        <v>1603</v>
      </c>
      <c r="H66" s="18" t="s">
        <v>1604</v>
      </c>
      <c r="I66" s="17" t="s">
        <v>1605</v>
      </c>
      <c r="J66" s="19" t="s">
        <v>303</v>
      </c>
      <c r="K66" s="16">
        <v>64</v>
      </c>
      <c r="L66" s="16">
        <v>1</v>
      </c>
      <c r="M66" s="15" t="s">
        <v>1444</v>
      </c>
      <c r="N66" s="14"/>
    </row>
    <row r="67" spans="1:14" ht="28.5" customHeight="1">
      <c r="A67" s="13">
        <v>64</v>
      </c>
      <c r="B67" s="14" t="s">
        <v>305</v>
      </c>
      <c r="C67" s="15" t="s">
        <v>306</v>
      </c>
      <c r="D67" s="15" t="s">
        <v>73</v>
      </c>
      <c r="E67" s="15" t="s">
        <v>1606</v>
      </c>
      <c r="F67" s="16" t="s">
        <v>22</v>
      </c>
      <c r="G67" s="17" t="s">
        <v>1607</v>
      </c>
      <c r="H67" s="18" t="s">
        <v>1608</v>
      </c>
      <c r="I67" s="17" t="s">
        <v>1609</v>
      </c>
      <c r="J67" s="19" t="s">
        <v>303</v>
      </c>
      <c r="K67" s="16">
        <v>63.5</v>
      </c>
      <c r="L67" s="16">
        <v>2</v>
      </c>
      <c r="M67" s="15" t="s">
        <v>1444</v>
      </c>
      <c r="N67" s="14"/>
    </row>
    <row r="68" spans="1:14" ht="28.5" customHeight="1">
      <c r="A68" s="13">
        <v>65</v>
      </c>
      <c r="B68" s="14" t="s">
        <v>308</v>
      </c>
      <c r="C68" s="15" t="s">
        <v>309</v>
      </c>
      <c r="D68" s="15" t="s">
        <v>73</v>
      </c>
      <c r="E68" s="15" t="s">
        <v>1440</v>
      </c>
      <c r="F68" s="16" t="s">
        <v>22</v>
      </c>
      <c r="G68" s="17" t="s">
        <v>1610</v>
      </c>
      <c r="H68" s="18"/>
      <c r="I68" s="17"/>
      <c r="J68" s="19" t="s">
        <v>303</v>
      </c>
      <c r="K68" s="16">
        <v>62.5</v>
      </c>
      <c r="L68" s="16">
        <v>3</v>
      </c>
      <c r="M68" s="15" t="s">
        <v>1444</v>
      </c>
      <c r="N68" s="14" t="s">
        <v>1455</v>
      </c>
    </row>
    <row r="69" spans="1:14" ht="28.5" customHeight="1">
      <c r="A69" s="13">
        <v>66</v>
      </c>
      <c r="B69" s="14" t="s">
        <v>311</v>
      </c>
      <c r="C69" s="15" t="s">
        <v>312</v>
      </c>
      <c r="D69" s="15" t="s">
        <v>73</v>
      </c>
      <c r="E69" s="15" t="s">
        <v>1527</v>
      </c>
      <c r="F69" s="16" t="s">
        <v>22</v>
      </c>
      <c r="G69" s="17" t="s">
        <v>1611</v>
      </c>
      <c r="H69" s="18" t="s">
        <v>1612</v>
      </c>
      <c r="I69" s="17" t="s">
        <v>1609</v>
      </c>
      <c r="J69" s="19" t="s">
        <v>303</v>
      </c>
      <c r="K69" s="16">
        <v>56.5</v>
      </c>
      <c r="L69" s="16">
        <v>4</v>
      </c>
      <c r="M69" s="15" t="s">
        <v>1444</v>
      </c>
      <c r="N69" s="14"/>
    </row>
    <row r="70" spans="1:14" ht="48" customHeight="1">
      <c r="A70" s="13">
        <v>67</v>
      </c>
      <c r="B70" s="14" t="s">
        <v>314</v>
      </c>
      <c r="C70" s="15" t="s">
        <v>315</v>
      </c>
      <c r="D70" s="15" t="s">
        <v>86</v>
      </c>
      <c r="E70" s="15" t="s">
        <v>1513</v>
      </c>
      <c r="F70" s="16" t="s">
        <v>22</v>
      </c>
      <c r="G70" s="17" t="s">
        <v>1613</v>
      </c>
      <c r="H70" s="18" t="s">
        <v>1614</v>
      </c>
      <c r="I70" s="17" t="s">
        <v>1516</v>
      </c>
      <c r="J70" s="19" t="s">
        <v>317</v>
      </c>
      <c r="K70" s="16">
        <v>73</v>
      </c>
      <c r="L70" s="16">
        <v>1</v>
      </c>
      <c r="M70" s="15" t="s">
        <v>1444</v>
      </c>
      <c r="N70" s="14"/>
    </row>
    <row r="71" spans="1:14" ht="28.5" customHeight="1">
      <c r="A71" s="13">
        <v>68</v>
      </c>
      <c r="B71" s="14" t="s">
        <v>322</v>
      </c>
      <c r="C71" s="15" t="s">
        <v>323</v>
      </c>
      <c r="D71" s="15" t="s">
        <v>73</v>
      </c>
      <c r="E71" s="15" t="s">
        <v>1615</v>
      </c>
      <c r="F71" s="16" t="s">
        <v>22</v>
      </c>
      <c r="G71" s="17" t="s">
        <v>1616</v>
      </c>
      <c r="H71" s="18" t="s">
        <v>1617</v>
      </c>
      <c r="I71" s="17" t="s">
        <v>1618</v>
      </c>
      <c r="J71" s="19" t="s">
        <v>317</v>
      </c>
      <c r="K71" s="16">
        <v>63.5</v>
      </c>
      <c r="L71" s="16">
        <v>2</v>
      </c>
      <c r="M71" s="15" t="s">
        <v>1444</v>
      </c>
      <c r="N71" s="14"/>
    </row>
    <row r="72" spans="1:14" ht="28.5" customHeight="1">
      <c r="A72" s="13">
        <v>69</v>
      </c>
      <c r="B72" s="14" t="s">
        <v>319</v>
      </c>
      <c r="C72" s="15" t="s">
        <v>320</v>
      </c>
      <c r="D72" s="15" t="s">
        <v>86</v>
      </c>
      <c r="E72" s="15" t="s">
        <v>1459</v>
      </c>
      <c r="F72" s="16" t="s">
        <v>22</v>
      </c>
      <c r="G72" s="17" t="s">
        <v>1619</v>
      </c>
      <c r="H72" s="18"/>
      <c r="I72" s="17"/>
      <c r="J72" s="19" t="s">
        <v>317</v>
      </c>
      <c r="K72" s="16">
        <v>63.5</v>
      </c>
      <c r="L72" s="16">
        <v>2</v>
      </c>
      <c r="M72" s="15" t="s">
        <v>1444</v>
      </c>
      <c r="N72" s="14" t="s">
        <v>1620</v>
      </c>
    </row>
    <row r="73" spans="1:14" ht="28.5" customHeight="1">
      <c r="A73" s="13">
        <v>70</v>
      </c>
      <c r="B73" s="14" t="s">
        <v>325</v>
      </c>
      <c r="C73" s="15" t="s">
        <v>326</v>
      </c>
      <c r="D73" s="15" t="s">
        <v>86</v>
      </c>
      <c r="E73" s="15" t="s">
        <v>1471</v>
      </c>
      <c r="F73" s="16" t="s">
        <v>1621</v>
      </c>
      <c r="G73" s="17" t="s">
        <v>1622</v>
      </c>
      <c r="H73" s="18" t="s">
        <v>1623</v>
      </c>
      <c r="I73" s="17" t="s">
        <v>1516</v>
      </c>
      <c r="J73" s="19" t="s">
        <v>317</v>
      </c>
      <c r="K73" s="16">
        <v>63.5</v>
      </c>
      <c r="L73" s="16">
        <v>2</v>
      </c>
      <c r="M73" s="15" t="s">
        <v>1444</v>
      </c>
      <c r="N73" s="14"/>
    </row>
    <row r="74" spans="1:14" ht="28.5" customHeight="1">
      <c r="A74" s="13">
        <v>71</v>
      </c>
      <c r="B74" s="14" t="s">
        <v>328</v>
      </c>
      <c r="C74" s="15" t="s">
        <v>329</v>
      </c>
      <c r="D74" s="15" t="s">
        <v>73</v>
      </c>
      <c r="E74" s="15" t="s">
        <v>1624</v>
      </c>
      <c r="F74" s="16" t="s">
        <v>22</v>
      </c>
      <c r="G74" s="17" t="s">
        <v>1625</v>
      </c>
      <c r="H74" s="18" t="s">
        <v>1626</v>
      </c>
      <c r="I74" s="17" t="s">
        <v>1516</v>
      </c>
      <c r="J74" s="19" t="s">
        <v>317</v>
      </c>
      <c r="K74" s="16">
        <v>63</v>
      </c>
      <c r="L74" s="16">
        <v>5</v>
      </c>
      <c r="M74" s="15" t="s">
        <v>1444</v>
      </c>
      <c r="N74" s="14"/>
    </row>
    <row r="75" spans="1:14" ht="28.5" customHeight="1">
      <c r="A75" s="13">
        <v>72</v>
      </c>
      <c r="B75" s="14" t="s">
        <v>331</v>
      </c>
      <c r="C75" s="15" t="s">
        <v>332</v>
      </c>
      <c r="D75" s="15" t="s">
        <v>86</v>
      </c>
      <c r="E75" s="15" t="s">
        <v>1627</v>
      </c>
      <c r="F75" s="16" t="s">
        <v>22</v>
      </c>
      <c r="G75" s="17" t="s">
        <v>1628</v>
      </c>
      <c r="H75" s="18" t="s">
        <v>1629</v>
      </c>
      <c r="I75" s="17" t="s">
        <v>1516</v>
      </c>
      <c r="J75" s="19" t="s">
        <v>317</v>
      </c>
      <c r="K75" s="16">
        <v>59.5</v>
      </c>
      <c r="L75" s="16">
        <v>6</v>
      </c>
      <c r="M75" s="15" t="s">
        <v>1444</v>
      </c>
      <c r="N75" s="14"/>
    </row>
    <row r="76" spans="1:14" ht="28.5" customHeight="1">
      <c r="A76" s="13">
        <v>73</v>
      </c>
      <c r="B76" s="14" t="s">
        <v>334</v>
      </c>
      <c r="C76" s="15" t="s">
        <v>335</v>
      </c>
      <c r="D76" s="15" t="s">
        <v>73</v>
      </c>
      <c r="E76" s="15" t="s">
        <v>1630</v>
      </c>
      <c r="F76" s="16" t="s">
        <v>22</v>
      </c>
      <c r="G76" s="17" t="s">
        <v>1631</v>
      </c>
      <c r="H76" s="18" t="s">
        <v>1632</v>
      </c>
      <c r="I76" s="17" t="s">
        <v>1443</v>
      </c>
      <c r="J76" s="19" t="s">
        <v>338</v>
      </c>
      <c r="K76" s="16">
        <v>75</v>
      </c>
      <c r="L76" s="16">
        <v>1</v>
      </c>
      <c r="M76" s="15" t="s">
        <v>1444</v>
      </c>
      <c r="N76" s="14"/>
    </row>
    <row r="77" spans="1:14" ht="28.5" customHeight="1">
      <c r="A77" s="13">
        <v>74</v>
      </c>
      <c r="B77" s="14" t="s">
        <v>340</v>
      </c>
      <c r="C77" s="15" t="s">
        <v>341</v>
      </c>
      <c r="D77" s="15" t="s">
        <v>73</v>
      </c>
      <c r="E77" s="15" t="s">
        <v>1633</v>
      </c>
      <c r="F77" s="16" t="s">
        <v>22</v>
      </c>
      <c r="G77" s="17" t="s">
        <v>1634</v>
      </c>
      <c r="H77" s="18" t="s">
        <v>1635</v>
      </c>
      <c r="I77" s="17" t="s">
        <v>58</v>
      </c>
      <c r="J77" s="19" t="s">
        <v>338</v>
      </c>
      <c r="K77" s="16">
        <v>71.5</v>
      </c>
      <c r="L77" s="16">
        <v>2</v>
      </c>
      <c r="M77" s="15" t="s">
        <v>1444</v>
      </c>
      <c r="N77" s="14"/>
    </row>
    <row r="78" spans="1:14" ht="28.5" customHeight="1">
      <c r="A78" s="13">
        <v>75</v>
      </c>
      <c r="B78" s="14" t="s">
        <v>343</v>
      </c>
      <c r="C78" s="15" t="s">
        <v>344</v>
      </c>
      <c r="D78" s="15" t="s">
        <v>73</v>
      </c>
      <c r="E78" s="15" t="s">
        <v>1636</v>
      </c>
      <c r="F78" s="16" t="s">
        <v>22</v>
      </c>
      <c r="G78" s="17" t="s">
        <v>1637</v>
      </c>
      <c r="H78" s="18" t="s">
        <v>1638</v>
      </c>
      <c r="I78" s="17" t="s">
        <v>1443</v>
      </c>
      <c r="J78" s="19" t="s">
        <v>338</v>
      </c>
      <c r="K78" s="16">
        <v>70</v>
      </c>
      <c r="L78" s="16">
        <v>3</v>
      </c>
      <c r="M78" s="15" t="s">
        <v>1444</v>
      </c>
      <c r="N78" s="14"/>
    </row>
    <row r="79" spans="1:14" ht="28.5" customHeight="1">
      <c r="A79" s="13">
        <v>76</v>
      </c>
      <c r="B79" s="14" t="s">
        <v>346</v>
      </c>
      <c r="C79" s="15" t="s">
        <v>347</v>
      </c>
      <c r="D79" s="15" t="s">
        <v>73</v>
      </c>
      <c r="E79" s="15" t="s">
        <v>1636</v>
      </c>
      <c r="F79" s="16" t="s">
        <v>22</v>
      </c>
      <c r="G79" s="17" t="s">
        <v>1634</v>
      </c>
      <c r="H79" s="18" t="s">
        <v>1639</v>
      </c>
      <c r="I79" s="17" t="s">
        <v>58</v>
      </c>
      <c r="J79" s="19" t="s">
        <v>338</v>
      </c>
      <c r="K79" s="16">
        <v>70</v>
      </c>
      <c r="L79" s="16">
        <v>3</v>
      </c>
      <c r="M79" s="15" t="s">
        <v>1444</v>
      </c>
      <c r="N79" s="14"/>
    </row>
    <row r="80" spans="1:14" ht="28.5" customHeight="1">
      <c r="A80" s="13">
        <v>77</v>
      </c>
      <c r="B80" s="14" t="s">
        <v>349</v>
      </c>
      <c r="C80" s="15" t="s">
        <v>350</v>
      </c>
      <c r="D80" s="15" t="s">
        <v>73</v>
      </c>
      <c r="E80" s="15" t="s">
        <v>1640</v>
      </c>
      <c r="F80" s="16" t="s">
        <v>22</v>
      </c>
      <c r="G80" s="17" t="s">
        <v>1641</v>
      </c>
      <c r="H80" s="18" t="s">
        <v>1642</v>
      </c>
      <c r="I80" s="17" t="s">
        <v>58</v>
      </c>
      <c r="J80" s="19" t="s">
        <v>338</v>
      </c>
      <c r="K80" s="16">
        <v>67.5</v>
      </c>
      <c r="L80" s="16">
        <v>5</v>
      </c>
      <c r="M80" s="15" t="s">
        <v>1444</v>
      </c>
      <c r="N80" s="14"/>
    </row>
    <row r="81" spans="1:14" ht="28.5" customHeight="1">
      <c r="A81" s="13">
        <v>78</v>
      </c>
      <c r="B81" s="14" t="s">
        <v>352</v>
      </c>
      <c r="C81" s="15" t="s">
        <v>353</v>
      </c>
      <c r="D81" s="15" t="s">
        <v>73</v>
      </c>
      <c r="E81" s="15" t="s">
        <v>1643</v>
      </c>
      <c r="F81" s="16" t="s">
        <v>22</v>
      </c>
      <c r="G81" s="17" t="s">
        <v>1531</v>
      </c>
      <c r="H81" s="18" t="s">
        <v>1644</v>
      </c>
      <c r="I81" s="17" t="s">
        <v>58</v>
      </c>
      <c r="J81" s="19" t="s">
        <v>338</v>
      </c>
      <c r="K81" s="16">
        <v>66.5</v>
      </c>
      <c r="L81" s="16">
        <v>6</v>
      </c>
      <c r="M81" s="15" t="s">
        <v>1444</v>
      </c>
      <c r="N81" s="14"/>
    </row>
    <row r="82" spans="1:14" ht="28.5" customHeight="1">
      <c r="A82" s="13">
        <v>79</v>
      </c>
      <c r="B82" s="14" t="s">
        <v>355</v>
      </c>
      <c r="C82" s="15" t="s">
        <v>356</v>
      </c>
      <c r="D82" s="15" t="s">
        <v>73</v>
      </c>
      <c r="E82" s="15" t="s">
        <v>1645</v>
      </c>
      <c r="F82" s="16" t="s">
        <v>22</v>
      </c>
      <c r="G82" s="17" t="s">
        <v>1441</v>
      </c>
      <c r="H82" s="18" t="s">
        <v>1646</v>
      </c>
      <c r="I82" s="17" t="s">
        <v>58</v>
      </c>
      <c r="J82" s="19" t="s">
        <v>338</v>
      </c>
      <c r="K82" s="16">
        <v>66</v>
      </c>
      <c r="L82" s="16">
        <v>7</v>
      </c>
      <c r="M82" s="15" t="s">
        <v>1444</v>
      </c>
      <c r="N82" s="14"/>
    </row>
    <row r="83" spans="1:14" ht="28.5" customHeight="1">
      <c r="A83" s="13">
        <v>80</v>
      </c>
      <c r="B83" s="14" t="s">
        <v>358</v>
      </c>
      <c r="C83" s="15" t="s">
        <v>359</v>
      </c>
      <c r="D83" s="15" t="s">
        <v>73</v>
      </c>
      <c r="E83" s="15" t="s">
        <v>1647</v>
      </c>
      <c r="F83" s="16" t="s">
        <v>22</v>
      </c>
      <c r="G83" s="17" t="s">
        <v>1648</v>
      </c>
      <c r="H83" s="18" t="s">
        <v>1649</v>
      </c>
      <c r="I83" s="17" t="s">
        <v>58</v>
      </c>
      <c r="J83" s="19" t="s">
        <v>338</v>
      </c>
      <c r="K83" s="16">
        <v>66</v>
      </c>
      <c r="L83" s="16">
        <v>7</v>
      </c>
      <c r="M83" s="15" t="s">
        <v>1444</v>
      </c>
      <c r="N83" s="14"/>
    </row>
    <row r="84" spans="1:14" ht="28.5" customHeight="1">
      <c r="A84" s="13">
        <v>81</v>
      </c>
      <c r="B84" s="14" t="s">
        <v>364</v>
      </c>
      <c r="C84" s="15" t="s">
        <v>365</v>
      </c>
      <c r="D84" s="15" t="s">
        <v>73</v>
      </c>
      <c r="E84" s="15" t="s">
        <v>1650</v>
      </c>
      <c r="F84" s="16" t="s">
        <v>22</v>
      </c>
      <c r="G84" s="17" t="s">
        <v>1651</v>
      </c>
      <c r="H84" s="18" t="s">
        <v>1652</v>
      </c>
      <c r="I84" s="17" t="s">
        <v>58</v>
      </c>
      <c r="J84" s="19" t="s">
        <v>338</v>
      </c>
      <c r="K84" s="16">
        <v>65</v>
      </c>
      <c r="L84" s="16">
        <v>9</v>
      </c>
      <c r="M84" s="15" t="s">
        <v>1444</v>
      </c>
      <c r="N84" s="14"/>
    </row>
    <row r="85" spans="1:14" ht="28.5" customHeight="1">
      <c r="A85" s="13">
        <v>82</v>
      </c>
      <c r="B85" s="14" t="s">
        <v>361</v>
      </c>
      <c r="C85" s="15" t="s">
        <v>362</v>
      </c>
      <c r="D85" s="15" t="s">
        <v>73</v>
      </c>
      <c r="E85" s="15" t="s">
        <v>1653</v>
      </c>
      <c r="F85" s="16" t="s">
        <v>22</v>
      </c>
      <c r="G85" s="17" t="s">
        <v>1531</v>
      </c>
      <c r="H85" s="18" t="s">
        <v>1654</v>
      </c>
      <c r="I85" s="17" t="s">
        <v>58</v>
      </c>
      <c r="J85" s="19" t="s">
        <v>338</v>
      </c>
      <c r="K85" s="16">
        <v>65</v>
      </c>
      <c r="L85" s="16">
        <v>9</v>
      </c>
      <c r="M85" s="15" t="s">
        <v>1444</v>
      </c>
      <c r="N85" s="14"/>
    </row>
    <row r="86" spans="1:14" ht="28.5" customHeight="1">
      <c r="A86" s="13">
        <v>83</v>
      </c>
      <c r="B86" s="14" t="s">
        <v>367</v>
      </c>
      <c r="C86" s="15" t="s">
        <v>368</v>
      </c>
      <c r="D86" s="15" t="s">
        <v>73</v>
      </c>
      <c r="E86" s="15" t="s">
        <v>1655</v>
      </c>
      <c r="F86" s="16" t="s">
        <v>22</v>
      </c>
      <c r="G86" s="17" t="s">
        <v>1656</v>
      </c>
      <c r="H86" s="18" t="s">
        <v>1657</v>
      </c>
      <c r="I86" s="17" t="s">
        <v>58</v>
      </c>
      <c r="J86" s="19" t="s">
        <v>338</v>
      </c>
      <c r="K86" s="16">
        <v>63.5</v>
      </c>
      <c r="L86" s="16">
        <v>11</v>
      </c>
      <c r="M86" s="15" t="s">
        <v>1444</v>
      </c>
      <c r="N86" s="14"/>
    </row>
    <row r="87" spans="1:14" ht="28.5" customHeight="1">
      <c r="A87" s="13">
        <v>84</v>
      </c>
      <c r="B87" s="14" t="s">
        <v>370</v>
      </c>
      <c r="C87" s="15" t="s">
        <v>371</v>
      </c>
      <c r="D87" s="15" t="s">
        <v>73</v>
      </c>
      <c r="E87" s="15" t="s">
        <v>1658</v>
      </c>
      <c r="F87" s="16" t="s">
        <v>22</v>
      </c>
      <c r="G87" s="17" t="s">
        <v>1659</v>
      </c>
      <c r="H87" s="18" t="s">
        <v>1660</v>
      </c>
      <c r="I87" s="17" t="s">
        <v>58</v>
      </c>
      <c r="J87" s="19" t="s">
        <v>338</v>
      </c>
      <c r="K87" s="16">
        <v>62</v>
      </c>
      <c r="L87" s="16">
        <v>12</v>
      </c>
      <c r="M87" s="15" t="s">
        <v>1444</v>
      </c>
      <c r="N87" s="14"/>
    </row>
    <row r="88" spans="1:14" ht="28.5" customHeight="1">
      <c r="A88" s="13">
        <v>85</v>
      </c>
      <c r="B88" s="14" t="s">
        <v>373</v>
      </c>
      <c r="C88" s="15" t="s">
        <v>374</v>
      </c>
      <c r="D88" s="15" t="s">
        <v>73</v>
      </c>
      <c r="E88" s="15" t="s">
        <v>1661</v>
      </c>
      <c r="F88" s="16" t="s">
        <v>22</v>
      </c>
      <c r="G88" s="17" t="s">
        <v>1662</v>
      </c>
      <c r="H88" s="18" t="s">
        <v>1663</v>
      </c>
      <c r="I88" s="17" t="s">
        <v>58</v>
      </c>
      <c r="J88" s="19" t="s">
        <v>338</v>
      </c>
      <c r="K88" s="16">
        <v>61</v>
      </c>
      <c r="L88" s="16">
        <v>13</v>
      </c>
      <c r="M88" s="15" t="s">
        <v>1444</v>
      </c>
      <c r="N88" s="14"/>
    </row>
    <row r="89" spans="1:14" ht="28.5" customHeight="1">
      <c r="A89" s="13">
        <v>86</v>
      </c>
      <c r="B89" s="14" t="s">
        <v>376</v>
      </c>
      <c r="C89" s="15" t="s">
        <v>377</v>
      </c>
      <c r="D89" s="15" t="s">
        <v>73</v>
      </c>
      <c r="E89" s="15" t="s">
        <v>1502</v>
      </c>
      <c r="F89" s="16" t="s">
        <v>22</v>
      </c>
      <c r="G89" s="17" t="s">
        <v>1441</v>
      </c>
      <c r="H89" s="18"/>
      <c r="I89" s="17"/>
      <c r="J89" s="19" t="s">
        <v>338</v>
      </c>
      <c r="K89" s="16">
        <v>60.5</v>
      </c>
      <c r="L89" s="16">
        <v>14</v>
      </c>
      <c r="M89" s="15" t="s">
        <v>1444</v>
      </c>
      <c r="N89" s="14" t="s">
        <v>1455</v>
      </c>
    </row>
    <row r="90" spans="1:14" ht="28.5" customHeight="1">
      <c r="A90" s="13">
        <v>87</v>
      </c>
      <c r="B90" s="14" t="s">
        <v>379</v>
      </c>
      <c r="C90" s="15" t="s">
        <v>380</v>
      </c>
      <c r="D90" s="15" t="s">
        <v>73</v>
      </c>
      <c r="E90" s="15" t="s">
        <v>1459</v>
      </c>
      <c r="F90" s="16" t="s">
        <v>22</v>
      </c>
      <c r="G90" s="17" t="s">
        <v>1641</v>
      </c>
      <c r="H90" s="18" t="s">
        <v>1664</v>
      </c>
      <c r="I90" s="17" t="s">
        <v>58</v>
      </c>
      <c r="J90" s="19" t="s">
        <v>338</v>
      </c>
      <c r="K90" s="16">
        <v>60.5</v>
      </c>
      <c r="L90" s="16">
        <v>14</v>
      </c>
      <c r="M90" s="15" t="s">
        <v>1444</v>
      </c>
      <c r="N90" s="14"/>
    </row>
    <row r="91" spans="1:14" ht="28.5" customHeight="1">
      <c r="A91" s="13">
        <v>88</v>
      </c>
      <c r="B91" s="14" t="s">
        <v>382</v>
      </c>
      <c r="C91" s="15" t="s">
        <v>383</v>
      </c>
      <c r="D91" s="15" t="s">
        <v>86</v>
      </c>
      <c r="E91" s="15" t="s">
        <v>1665</v>
      </c>
      <c r="F91" s="16" t="s">
        <v>22</v>
      </c>
      <c r="G91" s="17" t="s">
        <v>1666</v>
      </c>
      <c r="H91" s="18" t="s">
        <v>1667</v>
      </c>
      <c r="I91" s="17" t="s">
        <v>58</v>
      </c>
      <c r="J91" s="19" t="s">
        <v>338</v>
      </c>
      <c r="K91" s="16">
        <v>60</v>
      </c>
      <c r="L91" s="16">
        <v>16</v>
      </c>
      <c r="M91" s="15" t="s">
        <v>1444</v>
      </c>
      <c r="N91" s="14"/>
    </row>
    <row r="92" spans="1:14" ht="28.5" customHeight="1">
      <c r="A92" s="13">
        <v>89</v>
      </c>
      <c r="B92" s="14" t="s">
        <v>385</v>
      </c>
      <c r="C92" s="15" t="s">
        <v>386</v>
      </c>
      <c r="D92" s="15" t="s">
        <v>73</v>
      </c>
      <c r="E92" s="15" t="s">
        <v>1668</v>
      </c>
      <c r="F92" s="16" t="s">
        <v>22</v>
      </c>
      <c r="G92" s="17" t="s">
        <v>1669</v>
      </c>
      <c r="H92" s="18" t="s">
        <v>1670</v>
      </c>
      <c r="I92" s="17" t="s">
        <v>1443</v>
      </c>
      <c r="J92" s="19" t="s">
        <v>338</v>
      </c>
      <c r="K92" s="16">
        <v>59.5</v>
      </c>
      <c r="L92" s="16">
        <v>17</v>
      </c>
      <c r="M92" s="15" t="s">
        <v>1444</v>
      </c>
      <c r="N92" s="14"/>
    </row>
    <row r="93" spans="1:14" ht="28.5" customHeight="1">
      <c r="A93" s="13">
        <v>90</v>
      </c>
      <c r="B93" s="14" t="s">
        <v>388</v>
      </c>
      <c r="C93" s="15" t="s">
        <v>389</v>
      </c>
      <c r="D93" s="15" t="s">
        <v>73</v>
      </c>
      <c r="E93" s="15" t="s">
        <v>1671</v>
      </c>
      <c r="F93" s="16" t="s">
        <v>22</v>
      </c>
      <c r="G93" s="17" t="s">
        <v>1672</v>
      </c>
      <c r="H93" s="18" t="s">
        <v>1673</v>
      </c>
      <c r="I93" s="17" t="s">
        <v>58</v>
      </c>
      <c r="J93" s="19" t="s">
        <v>338</v>
      </c>
      <c r="K93" s="16">
        <v>59</v>
      </c>
      <c r="L93" s="16">
        <v>18</v>
      </c>
      <c r="M93" s="15" t="s">
        <v>1444</v>
      </c>
      <c r="N93" s="14"/>
    </row>
    <row r="94" spans="1:14" ht="28.5" customHeight="1">
      <c r="A94" s="13">
        <v>91</v>
      </c>
      <c r="B94" s="14" t="s">
        <v>391</v>
      </c>
      <c r="C94" s="15" t="s">
        <v>392</v>
      </c>
      <c r="D94" s="15" t="s">
        <v>73</v>
      </c>
      <c r="E94" s="15" t="s">
        <v>1674</v>
      </c>
      <c r="F94" s="16" t="s">
        <v>22</v>
      </c>
      <c r="G94" s="17" t="s">
        <v>1675</v>
      </c>
      <c r="H94" s="18" t="s">
        <v>1676</v>
      </c>
      <c r="I94" s="17" t="s">
        <v>58</v>
      </c>
      <c r="J94" s="19" t="s">
        <v>338</v>
      </c>
      <c r="K94" s="16">
        <v>59</v>
      </c>
      <c r="L94" s="16">
        <v>18</v>
      </c>
      <c r="M94" s="15" t="s">
        <v>1444</v>
      </c>
      <c r="N94" s="14"/>
    </row>
    <row r="95" spans="1:14" ht="28.5" customHeight="1">
      <c r="A95" s="13">
        <v>92</v>
      </c>
      <c r="B95" s="14" t="s">
        <v>394</v>
      </c>
      <c r="C95" s="15" t="s">
        <v>395</v>
      </c>
      <c r="D95" s="15" t="s">
        <v>73</v>
      </c>
      <c r="E95" s="15" t="s">
        <v>1677</v>
      </c>
      <c r="F95" s="16" t="s">
        <v>22</v>
      </c>
      <c r="G95" s="17" t="s">
        <v>1678</v>
      </c>
      <c r="H95" s="18"/>
      <c r="I95" s="17"/>
      <c r="J95" s="19" t="s">
        <v>338</v>
      </c>
      <c r="K95" s="16">
        <v>58.5</v>
      </c>
      <c r="L95" s="16">
        <v>20</v>
      </c>
      <c r="M95" s="15" t="s">
        <v>1444</v>
      </c>
      <c r="N95" s="14" t="s">
        <v>1679</v>
      </c>
    </row>
    <row r="96" spans="1:14" ht="28.5" customHeight="1">
      <c r="A96" s="13">
        <v>93</v>
      </c>
      <c r="B96" s="14" t="s">
        <v>397</v>
      </c>
      <c r="C96" s="15" t="s">
        <v>398</v>
      </c>
      <c r="D96" s="15" t="s">
        <v>73</v>
      </c>
      <c r="E96" s="15" t="s">
        <v>1474</v>
      </c>
      <c r="F96" s="16" t="s">
        <v>22</v>
      </c>
      <c r="G96" s="17" t="s">
        <v>1680</v>
      </c>
      <c r="H96" s="18" t="s">
        <v>1681</v>
      </c>
      <c r="I96" s="17" t="s">
        <v>1563</v>
      </c>
      <c r="J96" s="19" t="s">
        <v>400</v>
      </c>
      <c r="K96" s="16">
        <v>71.5</v>
      </c>
      <c r="L96" s="16">
        <v>1</v>
      </c>
      <c r="M96" s="15" t="s">
        <v>1444</v>
      </c>
      <c r="N96" s="14"/>
    </row>
    <row r="97" spans="1:14" ht="28.5" customHeight="1">
      <c r="A97" s="13">
        <v>94</v>
      </c>
      <c r="B97" s="14" t="s">
        <v>402</v>
      </c>
      <c r="C97" s="15" t="s">
        <v>403</v>
      </c>
      <c r="D97" s="15" t="s">
        <v>73</v>
      </c>
      <c r="E97" s="15" t="s">
        <v>1530</v>
      </c>
      <c r="F97" s="16" t="s">
        <v>22</v>
      </c>
      <c r="G97" s="17" t="s">
        <v>1682</v>
      </c>
      <c r="H97" s="18" t="s">
        <v>1683</v>
      </c>
      <c r="I97" s="17" t="s">
        <v>1563</v>
      </c>
      <c r="J97" s="19" t="s">
        <v>400</v>
      </c>
      <c r="K97" s="16">
        <v>67</v>
      </c>
      <c r="L97" s="16">
        <v>2</v>
      </c>
      <c r="M97" s="15" t="s">
        <v>1444</v>
      </c>
      <c r="N97" s="14"/>
    </row>
    <row r="98" spans="1:14" ht="28.5" customHeight="1">
      <c r="A98" s="13">
        <v>95</v>
      </c>
      <c r="B98" s="14" t="s">
        <v>405</v>
      </c>
      <c r="C98" s="15" t="s">
        <v>406</v>
      </c>
      <c r="D98" s="15" t="s">
        <v>73</v>
      </c>
      <c r="E98" s="15" t="s">
        <v>1445</v>
      </c>
      <c r="F98" s="16" t="s">
        <v>22</v>
      </c>
      <c r="G98" s="17" t="s">
        <v>1684</v>
      </c>
      <c r="H98" s="18" t="s">
        <v>1685</v>
      </c>
      <c r="I98" s="17" t="s">
        <v>25</v>
      </c>
      <c r="J98" s="19" t="s">
        <v>400</v>
      </c>
      <c r="K98" s="16">
        <v>60.5</v>
      </c>
      <c r="L98" s="16">
        <v>3</v>
      </c>
      <c r="M98" s="15" t="s">
        <v>1444</v>
      </c>
      <c r="N98" s="14"/>
    </row>
    <row r="99" spans="1:14" ht="28.5" customHeight="1">
      <c r="A99" s="13">
        <v>96</v>
      </c>
      <c r="B99" s="14" t="s">
        <v>408</v>
      </c>
      <c r="C99" s="15" t="s">
        <v>409</v>
      </c>
      <c r="D99" s="15" t="s">
        <v>86</v>
      </c>
      <c r="E99" s="15" t="s">
        <v>1627</v>
      </c>
      <c r="F99" s="16" t="s">
        <v>22</v>
      </c>
      <c r="G99" s="17" t="s">
        <v>1686</v>
      </c>
      <c r="H99" s="18" t="s">
        <v>1687</v>
      </c>
      <c r="I99" s="17" t="s">
        <v>25</v>
      </c>
      <c r="J99" s="19" t="s">
        <v>400</v>
      </c>
      <c r="K99" s="16">
        <v>57</v>
      </c>
      <c r="L99" s="16">
        <v>4</v>
      </c>
      <c r="M99" s="15" t="s">
        <v>1444</v>
      </c>
      <c r="N99" s="14"/>
    </row>
    <row r="100" spans="1:14" ht="28.5" customHeight="1">
      <c r="A100" s="13">
        <v>97</v>
      </c>
      <c r="B100" s="14" t="s">
        <v>20</v>
      </c>
      <c r="C100" s="15" t="s">
        <v>1083</v>
      </c>
      <c r="D100" s="15" t="s">
        <v>73</v>
      </c>
      <c r="E100" s="15" t="s">
        <v>1688</v>
      </c>
      <c r="F100" s="16" t="s">
        <v>22</v>
      </c>
      <c r="G100" s="17" t="s">
        <v>23</v>
      </c>
      <c r="H100" s="18" t="s">
        <v>24</v>
      </c>
      <c r="I100" s="17" t="s">
        <v>25</v>
      </c>
      <c r="J100" s="19" t="s">
        <v>400</v>
      </c>
      <c r="K100" s="16">
        <v>52.5</v>
      </c>
      <c r="L100" s="16">
        <v>7</v>
      </c>
      <c r="M100" s="15" t="s">
        <v>1444</v>
      </c>
      <c r="N100" s="14"/>
    </row>
    <row r="101" spans="1:14" ht="28.5" customHeight="1">
      <c r="A101" s="13">
        <v>98</v>
      </c>
      <c r="B101" s="14" t="s">
        <v>50</v>
      </c>
      <c r="C101" s="15" t="s">
        <v>1093</v>
      </c>
      <c r="D101" s="15" t="s">
        <v>86</v>
      </c>
      <c r="E101" s="15" t="s">
        <v>1689</v>
      </c>
      <c r="F101" s="16" t="s">
        <v>22</v>
      </c>
      <c r="G101" s="17" t="s">
        <v>52</v>
      </c>
      <c r="H101" s="18" t="s">
        <v>53</v>
      </c>
      <c r="I101" s="17" t="s">
        <v>25</v>
      </c>
      <c r="J101" s="19" t="s">
        <v>400</v>
      </c>
      <c r="K101" s="16">
        <v>48.5</v>
      </c>
      <c r="L101" s="16">
        <v>8</v>
      </c>
      <c r="M101" s="15" t="s">
        <v>1444</v>
      </c>
      <c r="N101" s="14"/>
    </row>
    <row r="102" spans="1:14" ht="28.5" customHeight="1">
      <c r="A102" s="13">
        <v>99</v>
      </c>
      <c r="B102" s="14" t="s">
        <v>417</v>
      </c>
      <c r="C102" s="15" t="s">
        <v>418</v>
      </c>
      <c r="D102" s="15" t="s">
        <v>73</v>
      </c>
      <c r="E102" s="15" t="s">
        <v>1690</v>
      </c>
      <c r="F102" s="16" t="s">
        <v>22</v>
      </c>
      <c r="G102" s="17" t="s">
        <v>1691</v>
      </c>
      <c r="H102" s="18" t="s">
        <v>1692</v>
      </c>
      <c r="I102" s="17" t="s">
        <v>1467</v>
      </c>
      <c r="J102" s="19" t="s">
        <v>420</v>
      </c>
      <c r="K102" s="16">
        <v>75.5</v>
      </c>
      <c r="L102" s="16">
        <v>1</v>
      </c>
      <c r="M102" s="15" t="s">
        <v>1444</v>
      </c>
      <c r="N102" s="14"/>
    </row>
    <row r="103" spans="1:14" ht="28.5" customHeight="1">
      <c r="A103" s="13">
        <v>100</v>
      </c>
      <c r="B103" s="14" t="s">
        <v>422</v>
      </c>
      <c r="C103" s="15" t="s">
        <v>423</v>
      </c>
      <c r="D103" s="15" t="s">
        <v>73</v>
      </c>
      <c r="E103" s="15" t="s">
        <v>1643</v>
      </c>
      <c r="F103" s="16" t="s">
        <v>22</v>
      </c>
      <c r="G103" s="17" t="s">
        <v>1693</v>
      </c>
      <c r="H103" s="18" t="s">
        <v>1694</v>
      </c>
      <c r="I103" s="17" t="s">
        <v>1578</v>
      </c>
      <c r="J103" s="19" t="s">
        <v>420</v>
      </c>
      <c r="K103" s="16">
        <v>75</v>
      </c>
      <c r="L103" s="16">
        <v>2</v>
      </c>
      <c r="M103" s="15" t="s">
        <v>1444</v>
      </c>
      <c r="N103" s="14"/>
    </row>
    <row r="104" spans="1:14" ht="28.5" customHeight="1">
      <c r="A104" s="13">
        <v>101</v>
      </c>
      <c r="B104" s="14" t="s">
        <v>428</v>
      </c>
      <c r="C104" s="15" t="s">
        <v>429</v>
      </c>
      <c r="D104" s="15" t="s">
        <v>73</v>
      </c>
      <c r="E104" s="15" t="s">
        <v>1615</v>
      </c>
      <c r="F104" s="16" t="s">
        <v>22</v>
      </c>
      <c r="G104" s="17" t="s">
        <v>1472</v>
      </c>
      <c r="H104" s="18" t="s">
        <v>1695</v>
      </c>
      <c r="I104" s="17" t="s">
        <v>1575</v>
      </c>
      <c r="J104" s="19" t="s">
        <v>420</v>
      </c>
      <c r="K104" s="16">
        <v>73.5</v>
      </c>
      <c r="L104" s="16">
        <v>3</v>
      </c>
      <c r="M104" s="15" t="s">
        <v>1444</v>
      </c>
      <c r="N104" s="14"/>
    </row>
    <row r="105" spans="1:14" ht="28.5" customHeight="1">
      <c r="A105" s="13">
        <v>102</v>
      </c>
      <c r="B105" s="14" t="s">
        <v>425</v>
      </c>
      <c r="C105" s="15" t="s">
        <v>426</v>
      </c>
      <c r="D105" s="15" t="s">
        <v>73</v>
      </c>
      <c r="E105" s="15" t="s">
        <v>1696</v>
      </c>
      <c r="F105" s="16" t="s">
        <v>22</v>
      </c>
      <c r="G105" s="17" t="s">
        <v>1697</v>
      </c>
      <c r="H105" s="18" t="s">
        <v>1698</v>
      </c>
      <c r="I105" s="17" t="s">
        <v>1477</v>
      </c>
      <c r="J105" s="19" t="s">
        <v>420</v>
      </c>
      <c r="K105" s="16">
        <v>73.5</v>
      </c>
      <c r="L105" s="16">
        <v>3</v>
      </c>
      <c r="M105" s="15" t="s">
        <v>1444</v>
      </c>
      <c r="N105" s="14"/>
    </row>
    <row r="106" spans="1:14" ht="28.5" customHeight="1">
      <c r="A106" s="13">
        <v>103</v>
      </c>
      <c r="B106" s="14" t="s">
        <v>431</v>
      </c>
      <c r="C106" s="15" t="s">
        <v>432</v>
      </c>
      <c r="D106" s="15" t="s">
        <v>73</v>
      </c>
      <c r="E106" s="15" t="s">
        <v>1699</v>
      </c>
      <c r="F106" s="16" t="s">
        <v>22</v>
      </c>
      <c r="G106" s="17" t="s">
        <v>1697</v>
      </c>
      <c r="H106" s="18" t="s">
        <v>1700</v>
      </c>
      <c r="I106" s="17" t="s">
        <v>1575</v>
      </c>
      <c r="J106" s="19" t="s">
        <v>420</v>
      </c>
      <c r="K106" s="16">
        <v>73</v>
      </c>
      <c r="L106" s="16">
        <v>5</v>
      </c>
      <c r="M106" s="15" t="s">
        <v>1444</v>
      </c>
      <c r="N106" s="14"/>
    </row>
    <row r="107" spans="1:14" ht="28.5" customHeight="1">
      <c r="A107" s="13">
        <v>104</v>
      </c>
      <c r="B107" s="14" t="s">
        <v>434</v>
      </c>
      <c r="C107" s="15" t="s">
        <v>435</v>
      </c>
      <c r="D107" s="15" t="s">
        <v>73</v>
      </c>
      <c r="E107" s="15" t="s">
        <v>1541</v>
      </c>
      <c r="F107" s="16" t="s">
        <v>22</v>
      </c>
      <c r="G107" s="17" t="s">
        <v>1701</v>
      </c>
      <c r="H107" s="18" t="s">
        <v>1702</v>
      </c>
      <c r="I107" s="17" t="s">
        <v>1477</v>
      </c>
      <c r="J107" s="19" t="s">
        <v>420</v>
      </c>
      <c r="K107" s="16">
        <v>71.5</v>
      </c>
      <c r="L107" s="16">
        <v>6</v>
      </c>
      <c r="M107" s="15" t="s">
        <v>1444</v>
      </c>
      <c r="N107" s="14"/>
    </row>
    <row r="108" spans="1:14" ht="28.5" customHeight="1">
      <c r="A108" s="13">
        <v>105</v>
      </c>
      <c r="B108" s="14" t="s">
        <v>437</v>
      </c>
      <c r="C108" s="15" t="s">
        <v>438</v>
      </c>
      <c r="D108" s="15" t="s">
        <v>73</v>
      </c>
      <c r="E108" s="15" t="s">
        <v>1482</v>
      </c>
      <c r="F108" s="16" t="s">
        <v>22</v>
      </c>
      <c r="G108" s="17" t="s">
        <v>1703</v>
      </c>
      <c r="H108" s="18" t="s">
        <v>1704</v>
      </c>
      <c r="I108" s="17" t="s">
        <v>1467</v>
      </c>
      <c r="J108" s="19" t="s">
        <v>420</v>
      </c>
      <c r="K108" s="16">
        <v>71.5</v>
      </c>
      <c r="L108" s="16">
        <v>6</v>
      </c>
      <c r="M108" s="15" t="s">
        <v>1444</v>
      </c>
      <c r="N108" s="14"/>
    </row>
    <row r="109" spans="1:14" ht="28.5" customHeight="1">
      <c r="A109" s="13">
        <v>106</v>
      </c>
      <c r="B109" s="14" t="s">
        <v>440</v>
      </c>
      <c r="C109" s="15" t="s">
        <v>441</v>
      </c>
      <c r="D109" s="15" t="s">
        <v>73</v>
      </c>
      <c r="E109" s="15" t="s">
        <v>1665</v>
      </c>
      <c r="F109" s="16" t="s">
        <v>22</v>
      </c>
      <c r="G109" s="17" t="s">
        <v>1705</v>
      </c>
      <c r="H109" s="18" t="s">
        <v>1706</v>
      </c>
      <c r="I109" s="17" t="s">
        <v>1467</v>
      </c>
      <c r="J109" s="19" t="s">
        <v>420</v>
      </c>
      <c r="K109" s="16">
        <v>71</v>
      </c>
      <c r="L109" s="16">
        <v>8</v>
      </c>
      <c r="M109" s="15" t="s">
        <v>1444</v>
      </c>
      <c r="N109" s="14"/>
    </row>
    <row r="110" spans="1:14" ht="28.5" customHeight="1">
      <c r="A110" s="13">
        <v>107</v>
      </c>
      <c r="B110" s="14" t="s">
        <v>446</v>
      </c>
      <c r="C110" s="15" t="s">
        <v>447</v>
      </c>
      <c r="D110" s="15" t="s">
        <v>86</v>
      </c>
      <c r="E110" s="15" t="s">
        <v>1707</v>
      </c>
      <c r="F110" s="16" t="s">
        <v>22</v>
      </c>
      <c r="G110" s="17" t="s">
        <v>1708</v>
      </c>
      <c r="H110" s="18" t="s">
        <v>1709</v>
      </c>
      <c r="I110" s="17" t="s">
        <v>1710</v>
      </c>
      <c r="J110" s="19" t="s">
        <v>420</v>
      </c>
      <c r="K110" s="16">
        <v>70.5</v>
      </c>
      <c r="L110" s="16">
        <v>9</v>
      </c>
      <c r="M110" s="15" t="s">
        <v>1444</v>
      </c>
      <c r="N110" s="14"/>
    </row>
    <row r="111" spans="1:14" ht="28.5" customHeight="1">
      <c r="A111" s="13">
        <v>108</v>
      </c>
      <c r="B111" s="14" t="s">
        <v>449</v>
      </c>
      <c r="C111" s="15" t="s">
        <v>450</v>
      </c>
      <c r="D111" s="15" t="s">
        <v>73</v>
      </c>
      <c r="E111" s="15" t="s">
        <v>1485</v>
      </c>
      <c r="F111" s="16" t="s">
        <v>22</v>
      </c>
      <c r="G111" s="17" t="s">
        <v>1711</v>
      </c>
      <c r="H111" s="18" t="s">
        <v>1712</v>
      </c>
      <c r="I111" s="17" t="s">
        <v>1575</v>
      </c>
      <c r="J111" s="19" t="s">
        <v>420</v>
      </c>
      <c r="K111" s="16">
        <v>70.5</v>
      </c>
      <c r="L111" s="16">
        <v>9</v>
      </c>
      <c r="M111" s="15" t="s">
        <v>1444</v>
      </c>
      <c r="N111" s="14"/>
    </row>
    <row r="112" spans="1:14" ht="28.5" customHeight="1">
      <c r="A112" s="13">
        <v>109</v>
      </c>
      <c r="B112" s="14" t="s">
        <v>443</v>
      </c>
      <c r="C112" s="15" t="s">
        <v>444</v>
      </c>
      <c r="D112" s="15" t="s">
        <v>73</v>
      </c>
      <c r="E112" s="15" t="s">
        <v>1636</v>
      </c>
      <c r="F112" s="16" t="s">
        <v>22</v>
      </c>
      <c r="G112" s="17" t="s">
        <v>1472</v>
      </c>
      <c r="H112" s="18" t="s">
        <v>1713</v>
      </c>
      <c r="I112" s="17" t="s">
        <v>1467</v>
      </c>
      <c r="J112" s="19" t="s">
        <v>420</v>
      </c>
      <c r="K112" s="16">
        <v>70.5</v>
      </c>
      <c r="L112" s="16">
        <v>9</v>
      </c>
      <c r="M112" s="15" t="s">
        <v>1444</v>
      </c>
      <c r="N112" s="14"/>
    </row>
    <row r="113" spans="1:14" ht="28.5" customHeight="1">
      <c r="A113" s="13">
        <v>110</v>
      </c>
      <c r="B113" s="14" t="s">
        <v>452</v>
      </c>
      <c r="C113" s="15" t="s">
        <v>453</v>
      </c>
      <c r="D113" s="15" t="s">
        <v>73</v>
      </c>
      <c r="E113" s="15" t="s">
        <v>1714</v>
      </c>
      <c r="F113" s="16" t="s">
        <v>22</v>
      </c>
      <c r="G113" s="17" t="s">
        <v>1475</v>
      </c>
      <c r="H113" s="18" t="s">
        <v>1715</v>
      </c>
      <c r="I113" s="17" t="s">
        <v>1477</v>
      </c>
      <c r="J113" s="19" t="s">
        <v>420</v>
      </c>
      <c r="K113" s="16">
        <v>70</v>
      </c>
      <c r="L113" s="16">
        <v>12</v>
      </c>
      <c r="M113" s="15" t="s">
        <v>1444</v>
      </c>
      <c r="N113" s="14"/>
    </row>
    <row r="114" spans="1:14" ht="28.5" customHeight="1">
      <c r="A114" s="13">
        <v>111</v>
      </c>
      <c r="B114" s="14" t="s">
        <v>455</v>
      </c>
      <c r="C114" s="15" t="s">
        <v>456</v>
      </c>
      <c r="D114" s="15" t="s">
        <v>73</v>
      </c>
      <c r="E114" s="15" t="s">
        <v>1567</v>
      </c>
      <c r="F114" s="16" t="s">
        <v>22</v>
      </c>
      <c r="G114" s="17" t="s">
        <v>1573</v>
      </c>
      <c r="H114" s="18" t="s">
        <v>1716</v>
      </c>
      <c r="I114" s="17" t="s">
        <v>1467</v>
      </c>
      <c r="J114" s="19" t="s">
        <v>420</v>
      </c>
      <c r="K114" s="16">
        <v>69.5</v>
      </c>
      <c r="L114" s="16">
        <v>13</v>
      </c>
      <c r="M114" s="15" t="s">
        <v>1444</v>
      </c>
      <c r="N114" s="14"/>
    </row>
    <row r="115" spans="1:14" ht="28.5" customHeight="1">
      <c r="A115" s="13">
        <v>112</v>
      </c>
      <c r="B115" s="14" t="s">
        <v>458</v>
      </c>
      <c r="C115" s="15" t="s">
        <v>459</v>
      </c>
      <c r="D115" s="15" t="s">
        <v>73</v>
      </c>
      <c r="E115" s="15" t="s">
        <v>1565</v>
      </c>
      <c r="F115" s="16" t="s">
        <v>22</v>
      </c>
      <c r="G115" s="17" t="s">
        <v>1717</v>
      </c>
      <c r="H115" s="18" t="s">
        <v>1718</v>
      </c>
      <c r="I115" s="17" t="s">
        <v>1467</v>
      </c>
      <c r="J115" s="19" t="s">
        <v>420</v>
      </c>
      <c r="K115" s="16">
        <v>69</v>
      </c>
      <c r="L115" s="16">
        <v>14</v>
      </c>
      <c r="M115" s="15" t="s">
        <v>1444</v>
      </c>
      <c r="N115" s="14"/>
    </row>
    <row r="116" spans="1:14" ht="28.5" customHeight="1">
      <c r="A116" s="13">
        <v>113</v>
      </c>
      <c r="B116" s="14" t="s">
        <v>461</v>
      </c>
      <c r="C116" s="15" t="s">
        <v>462</v>
      </c>
      <c r="D116" s="15" t="s">
        <v>73</v>
      </c>
      <c r="E116" s="15" t="s">
        <v>1544</v>
      </c>
      <c r="F116" s="16" t="s">
        <v>22</v>
      </c>
      <c r="G116" s="17" t="s">
        <v>1719</v>
      </c>
      <c r="H116" s="18" t="s">
        <v>1720</v>
      </c>
      <c r="I116" s="17" t="s">
        <v>1467</v>
      </c>
      <c r="J116" s="19" t="s">
        <v>420</v>
      </c>
      <c r="K116" s="16">
        <v>69</v>
      </c>
      <c r="L116" s="16">
        <v>14</v>
      </c>
      <c r="M116" s="15" t="s">
        <v>1444</v>
      </c>
      <c r="N116" s="14"/>
    </row>
    <row r="117" spans="1:14" ht="28.5" customHeight="1">
      <c r="A117" s="13">
        <v>114</v>
      </c>
      <c r="B117" s="14" t="s">
        <v>464</v>
      </c>
      <c r="C117" s="15" t="s">
        <v>465</v>
      </c>
      <c r="D117" s="15" t="s">
        <v>73</v>
      </c>
      <c r="E117" s="15" t="s">
        <v>1627</v>
      </c>
      <c r="F117" s="16" t="s">
        <v>22</v>
      </c>
      <c r="G117" s="17" t="s">
        <v>1721</v>
      </c>
      <c r="H117" s="18" t="s">
        <v>1722</v>
      </c>
      <c r="I117" s="17" t="s">
        <v>1575</v>
      </c>
      <c r="J117" s="19" t="s">
        <v>420</v>
      </c>
      <c r="K117" s="16">
        <v>68.5</v>
      </c>
      <c r="L117" s="16">
        <v>16</v>
      </c>
      <c r="M117" s="15" t="s">
        <v>1444</v>
      </c>
      <c r="N117" s="14"/>
    </row>
    <row r="118" spans="1:14" ht="28.5" customHeight="1">
      <c r="A118" s="13">
        <v>115</v>
      </c>
      <c r="B118" s="14" t="s">
        <v>467</v>
      </c>
      <c r="C118" s="15" t="s">
        <v>468</v>
      </c>
      <c r="D118" s="15" t="s">
        <v>73</v>
      </c>
      <c r="E118" s="15" t="s">
        <v>1650</v>
      </c>
      <c r="F118" s="16" t="s">
        <v>22</v>
      </c>
      <c r="G118" s="17" t="s">
        <v>1717</v>
      </c>
      <c r="H118" s="18" t="s">
        <v>1723</v>
      </c>
      <c r="I118" s="17" t="s">
        <v>1575</v>
      </c>
      <c r="J118" s="19" t="s">
        <v>420</v>
      </c>
      <c r="K118" s="16">
        <v>67</v>
      </c>
      <c r="L118" s="16">
        <v>17</v>
      </c>
      <c r="M118" s="15" t="s">
        <v>1444</v>
      </c>
      <c r="N118" s="14"/>
    </row>
    <row r="119" spans="1:14" ht="28.5" customHeight="1">
      <c r="A119" s="13">
        <v>116</v>
      </c>
      <c r="B119" s="14" t="s">
        <v>470</v>
      </c>
      <c r="C119" s="15" t="s">
        <v>471</v>
      </c>
      <c r="D119" s="15" t="s">
        <v>73</v>
      </c>
      <c r="E119" s="15" t="s">
        <v>1724</v>
      </c>
      <c r="F119" s="16" t="s">
        <v>22</v>
      </c>
      <c r="G119" s="17" t="s">
        <v>1472</v>
      </c>
      <c r="H119" s="18"/>
      <c r="I119" s="17"/>
      <c r="J119" s="19" t="s">
        <v>420</v>
      </c>
      <c r="K119" s="16">
        <v>66.5</v>
      </c>
      <c r="L119" s="16">
        <v>18</v>
      </c>
      <c r="M119" s="15" t="s">
        <v>1444</v>
      </c>
      <c r="N119" s="14" t="s">
        <v>1455</v>
      </c>
    </row>
    <row r="120" spans="1:14" ht="28.5" customHeight="1">
      <c r="A120" s="13">
        <v>117</v>
      </c>
      <c r="B120" s="14" t="s">
        <v>473</v>
      </c>
      <c r="C120" s="15" t="s">
        <v>474</v>
      </c>
      <c r="D120" s="15" t="s">
        <v>73</v>
      </c>
      <c r="E120" s="15" t="s">
        <v>1725</v>
      </c>
      <c r="F120" s="16" t="s">
        <v>22</v>
      </c>
      <c r="G120" s="17" t="s">
        <v>1583</v>
      </c>
      <c r="H120" s="18"/>
      <c r="I120" s="17"/>
      <c r="J120" s="19" t="s">
        <v>420</v>
      </c>
      <c r="K120" s="16">
        <v>65.5</v>
      </c>
      <c r="L120" s="16">
        <v>19</v>
      </c>
      <c r="M120" s="15" t="s">
        <v>1444</v>
      </c>
      <c r="N120" s="14" t="s">
        <v>1679</v>
      </c>
    </row>
    <row r="121" spans="1:14" ht="28.5" customHeight="1">
      <c r="A121" s="13">
        <v>118</v>
      </c>
      <c r="B121" s="14" t="s">
        <v>479</v>
      </c>
      <c r="C121" s="15" t="s">
        <v>480</v>
      </c>
      <c r="D121" s="15" t="s">
        <v>73</v>
      </c>
      <c r="E121" s="15" t="s">
        <v>1726</v>
      </c>
      <c r="F121" s="16" t="s">
        <v>22</v>
      </c>
      <c r="G121" s="17" t="s">
        <v>1727</v>
      </c>
      <c r="H121" s="18" t="s">
        <v>1728</v>
      </c>
      <c r="I121" s="17" t="s">
        <v>1575</v>
      </c>
      <c r="J121" s="19" t="s">
        <v>420</v>
      </c>
      <c r="K121" s="16">
        <v>65</v>
      </c>
      <c r="L121" s="16">
        <v>20</v>
      </c>
      <c r="M121" s="15" t="s">
        <v>1444</v>
      </c>
      <c r="N121" s="14"/>
    </row>
    <row r="122" spans="1:14" ht="28.5" customHeight="1">
      <c r="A122" s="13">
        <v>119</v>
      </c>
      <c r="B122" s="14" t="s">
        <v>482</v>
      </c>
      <c r="C122" s="15" t="s">
        <v>483</v>
      </c>
      <c r="D122" s="15" t="s">
        <v>86</v>
      </c>
      <c r="E122" s="15" t="s">
        <v>1707</v>
      </c>
      <c r="F122" s="16" t="s">
        <v>22</v>
      </c>
      <c r="G122" s="17" t="s">
        <v>1483</v>
      </c>
      <c r="H122" s="18" t="s">
        <v>1729</v>
      </c>
      <c r="I122" s="17" t="s">
        <v>1481</v>
      </c>
      <c r="J122" s="19" t="s">
        <v>485</v>
      </c>
      <c r="K122" s="16">
        <v>72.5</v>
      </c>
      <c r="L122" s="16">
        <v>1</v>
      </c>
      <c r="M122" s="15" t="s">
        <v>1444</v>
      </c>
      <c r="N122" s="14"/>
    </row>
    <row r="123" spans="1:14" ht="28.5" customHeight="1">
      <c r="A123" s="13">
        <v>120</v>
      </c>
      <c r="B123" s="14" t="s">
        <v>487</v>
      </c>
      <c r="C123" s="15" t="s">
        <v>488</v>
      </c>
      <c r="D123" s="15" t="s">
        <v>73</v>
      </c>
      <c r="E123" s="15" t="s">
        <v>1730</v>
      </c>
      <c r="F123" s="16" t="s">
        <v>22</v>
      </c>
      <c r="G123" s="17" t="s">
        <v>1731</v>
      </c>
      <c r="H123" s="18" t="s">
        <v>1732</v>
      </c>
      <c r="I123" s="17" t="s">
        <v>1733</v>
      </c>
      <c r="J123" s="19" t="s">
        <v>485</v>
      </c>
      <c r="K123" s="16">
        <v>65.5</v>
      </c>
      <c r="L123" s="16">
        <v>2</v>
      </c>
      <c r="M123" s="15" t="s">
        <v>1444</v>
      </c>
      <c r="N123" s="14"/>
    </row>
    <row r="124" spans="1:14" ht="28.5" customHeight="1">
      <c r="A124" s="13">
        <v>121</v>
      </c>
      <c r="B124" s="14" t="s">
        <v>490</v>
      </c>
      <c r="C124" s="15" t="s">
        <v>491</v>
      </c>
      <c r="D124" s="15" t="s">
        <v>73</v>
      </c>
      <c r="E124" s="15" t="s">
        <v>1462</v>
      </c>
      <c r="F124" s="16" t="s">
        <v>22</v>
      </c>
      <c r="G124" s="17" t="s">
        <v>1734</v>
      </c>
      <c r="H124" s="18" t="s">
        <v>1735</v>
      </c>
      <c r="I124" s="17" t="s">
        <v>1733</v>
      </c>
      <c r="J124" s="19" t="s">
        <v>485</v>
      </c>
      <c r="K124" s="16">
        <v>59</v>
      </c>
      <c r="L124" s="16">
        <v>3</v>
      </c>
      <c r="M124" s="15" t="s">
        <v>1444</v>
      </c>
      <c r="N124" s="14"/>
    </row>
    <row r="125" spans="1:14" ht="28.5" customHeight="1">
      <c r="A125" s="13">
        <v>122</v>
      </c>
      <c r="B125" s="14" t="s">
        <v>493</v>
      </c>
      <c r="C125" s="15" t="s">
        <v>494</v>
      </c>
      <c r="D125" s="15" t="s">
        <v>73</v>
      </c>
      <c r="E125" s="15" t="s">
        <v>1445</v>
      </c>
      <c r="F125" s="16" t="s">
        <v>22</v>
      </c>
      <c r="G125" s="17" t="s">
        <v>1736</v>
      </c>
      <c r="H125" s="18" t="s">
        <v>1737</v>
      </c>
      <c r="I125" s="17" t="s">
        <v>1481</v>
      </c>
      <c r="J125" s="19" t="s">
        <v>485</v>
      </c>
      <c r="K125" s="16">
        <v>55.5</v>
      </c>
      <c r="L125" s="16">
        <v>4</v>
      </c>
      <c r="M125" s="15" t="s">
        <v>1444</v>
      </c>
      <c r="N125" s="14"/>
    </row>
    <row r="126" spans="1:14" ht="28.5" customHeight="1">
      <c r="A126" s="13">
        <v>123</v>
      </c>
      <c r="B126" s="14" t="s">
        <v>499</v>
      </c>
      <c r="C126" s="15" t="s">
        <v>500</v>
      </c>
      <c r="D126" s="15" t="s">
        <v>73</v>
      </c>
      <c r="E126" s="15" t="s">
        <v>1738</v>
      </c>
      <c r="F126" s="16" t="s">
        <v>22</v>
      </c>
      <c r="G126" s="17" t="s">
        <v>1739</v>
      </c>
      <c r="H126" s="18" t="s">
        <v>1740</v>
      </c>
      <c r="I126" s="17" t="s">
        <v>1488</v>
      </c>
      <c r="J126" s="19" t="s">
        <v>502</v>
      </c>
      <c r="K126" s="16">
        <v>78.5</v>
      </c>
      <c r="L126" s="16">
        <v>1</v>
      </c>
      <c r="M126" s="15" t="s">
        <v>1444</v>
      </c>
      <c r="N126" s="14"/>
    </row>
    <row r="127" spans="1:14" ht="28.5" customHeight="1">
      <c r="A127" s="13">
        <v>124</v>
      </c>
      <c r="B127" s="14" t="s">
        <v>504</v>
      </c>
      <c r="C127" s="15" t="s">
        <v>505</v>
      </c>
      <c r="D127" s="15" t="s">
        <v>73</v>
      </c>
      <c r="E127" s="15" t="s">
        <v>1741</v>
      </c>
      <c r="F127" s="16" t="s">
        <v>22</v>
      </c>
      <c r="G127" s="17" t="s">
        <v>1742</v>
      </c>
      <c r="H127" s="18" t="s">
        <v>1743</v>
      </c>
      <c r="I127" s="17" t="s">
        <v>1488</v>
      </c>
      <c r="J127" s="19" t="s">
        <v>502</v>
      </c>
      <c r="K127" s="16">
        <v>75.5</v>
      </c>
      <c r="L127" s="16">
        <v>2</v>
      </c>
      <c r="M127" s="15" t="s">
        <v>1444</v>
      </c>
      <c r="N127" s="14"/>
    </row>
    <row r="128" spans="1:14" ht="28.5" customHeight="1">
      <c r="A128" s="13">
        <v>125</v>
      </c>
      <c r="B128" s="14" t="s">
        <v>507</v>
      </c>
      <c r="C128" s="15" t="s">
        <v>508</v>
      </c>
      <c r="D128" s="15" t="s">
        <v>86</v>
      </c>
      <c r="E128" s="15" t="s">
        <v>1454</v>
      </c>
      <c r="F128" s="16" t="s">
        <v>22</v>
      </c>
      <c r="G128" s="17" t="s">
        <v>1742</v>
      </c>
      <c r="H128" s="18" t="s">
        <v>1744</v>
      </c>
      <c r="I128" s="17" t="s">
        <v>1488</v>
      </c>
      <c r="J128" s="19" t="s">
        <v>502</v>
      </c>
      <c r="K128" s="16">
        <v>68.5</v>
      </c>
      <c r="L128" s="16">
        <v>3</v>
      </c>
      <c r="M128" s="15" t="s">
        <v>1444</v>
      </c>
      <c r="N128" s="14"/>
    </row>
    <row r="129" spans="1:14" ht="28.5" customHeight="1">
      <c r="A129" s="13">
        <v>126</v>
      </c>
      <c r="B129" s="14" t="s">
        <v>510</v>
      </c>
      <c r="C129" s="15" t="s">
        <v>511</v>
      </c>
      <c r="D129" s="15" t="s">
        <v>73</v>
      </c>
      <c r="E129" s="15" t="s">
        <v>1745</v>
      </c>
      <c r="F129" s="16" t="s">
        <v>22</v>
      </c>
      <c r="G129" s="17" t="s">
        <v>1746</v>
      </c>
      <c r="H129" s="18" t="s">
        <v>1747</v>
      </c>
      <c r="I129" s="17" t="s">
        <v>1748</v>
      </c>
      <c r="J129" s="19" t="s">
        <v>502</v>
      </c>
      <c r="K129" s="16">
        <v>68</v>
      </c>
      <c r="L129" s="16">
        <v>4</v>
      </c>
      <c r="M129" s="15" t="s">
        <v>1444</v>
      </c>
      <c r="N129" s="14"/>
    </row>
    <row r="130" spans="1:14" ht="28.5" customHeight="1">
      <c r="A130" s="13">
        <v>127</v>
      </c>
      <c r="B130" s="14" t="s">
        <v>513</v>
      </c>
      <c r="C130" s="15" t="s">
        <v>514</v>
      </c>
      <c r="D130" s="15" t="s">
        <v>73</v>
      </c>
      <c r="E130" s="15" t="s">
        <v>1749</v>
      </c>
      <c r="F130" s="16" t="s">
        <v>22</v>
      </c>
      <c r="G130" s="17" t="s">
        <v>1750</v>
      </c>
      <c r="H130" s="18" t="s">
        <v>1751</v>
      </c>
      <c r="I130" s="17" t="s">
        <v>1488</v>
      </c>
      <c r="J130" s="19" t="s">
        <v>502</v>
      </c>
      <c r="K130" s="16">
        <v>67</v>
      </c>
      <c r="L130" s="16">
        <v>5</v>
      </c>
      <c r="M130" s="15" t="s">
        <v>1444</v>
      </c>
      <c r="N130" s="14"/>
    </row>
    <row r="131" spans="1:14" ht="28.5" customHeight="1">
      <c r="A131" s="13">
        <v>128</v>
      </c>
      <c r="B131" s="14" t="s">
        <v>516</v>
      </c>
      <c r="C131" s="15" t="s">
        <v>517</v>
      </c>
      <c r="D131" s="15" t="s">
        <v>86</v>
      </c>
      <c r="E131" s="15" t="s">
        <v>1752</v>
      </c>
      <c r="F131" s="16" t="s">
        <v>22</v>
      </c>
      <c r="G131" s="17" t="s">
        <v>1486</v>
      </c>
      <c r="H131" s="18" t="s">
        <v>1753</v>
      </c>
      <c r="I131" s="17" t="s">
        <v>1488</v>
      </c>
      <c r="J131" s="19" t="s">
        <v>502</v>
      </c>
      <c r="K131" s="16">
        <v>61</v>
      </c>
      <c r="L131" s="16">
        <v>6</v>
      </c>
      <c r="M131" s="15" t="s">
        <v>1444</v>
      </c>
      <c r="N131" s="14"/>
    </row>
    <row r="132" spans="1:14" ht="28.5" customHeight="1">
      <c r="A132" s="13">
        <v>129</v>
      </c>
      <c r="B132" s="14" t="s">
        <v>519</v>
      </c>
      <c r="C132" s="15" t="s">
        <v>520</v>
      </c>
      <c r="D132" s="15" t="s">
        <v>73</v>
      </c>
      <c r="E132" s="15" t="s">
        <v>1496</v>
      </c>
      <c r="F132" s="16" t="s">
        <v>22</v>
      </c>
      <c r="G132" s="17" t="s">
        <v>1754</v>
      </c>
      <c r="H132" s="18" t="s">
        <v>1755</v>
      </c>
      <c r="I132" s="17" t="s">
        <v>1492</v>
      </c>
      <c r="J132" s="19" t="s">
        <v>522</v>
      </c>
      <c r="K132" s="16">
        <v>74</v>
      </c>
      <c r="L132" s="16">
        <v>1</v>
      </c>
      <c r="M132" s="15" t="s">
        <v>1444</v>
      </c>
      <c r="N132" s="14"/>
    </row>
    <row r="133" spans="1:14" ht="28.5" customHeight="1">
      <c r="A133" s="13">
        <v>130</v>
      </c>
      <c r="B133" s="14" t="s">
        <v>527</v>
      </c>
      <c r="C133" s="15" t="s">
        <v>528</v>
      </c>
      <c r="D133" s="15" t="s">
        <v>86</v>
      </c>
      <c r="E133" s="15" t="s">
        <v>1548</v>
      </c>
      <c r="F133" s="16" t="s">
        <v>22</v>
      </c>
      <c r="G133" s="17" t="s">
        <v>1756</v>
      </c>
      <c r="H133" s="18" t="s">
        <v>1757</v>
      </c>
      <c r="I133" s="17" t="s">
        <v>1492</v>
      </c>
      <c r="J133" s="19" t="s">
        <v>522</v>
      </c>
      <c r="K133" s="16">
        <v>70.5</v>
      </c>
      <c r="L133" s="16">
        <v>2</v>
      </c>
      <c r="M133" s="15" t="s">
        <v>1444</v>
      </c>
      <c r="N133" s="14"/>
    </row>
    <row r="134" spans="1:14" ht="28.5" customHeight="1">
      <c r="A134" s="13">
        <v>131</v>
      </c>
      <c r="B134" s="14" t="s">
        <v>524</v>
      </c>
      <c r="C134" s="15" t="s">
        <v>525</v>
      </c>
      <c r="D134" s="15" t="s">
        <v>73</v>
      </c>
      <c r="E134" s="15" t="s">
        <v>1758</v>
      </c>
      <c r="F134" s="16" t="s">
        <v>22</v>
      </c>
      <c r="G134" s="17" t="s">
        <v>1759</v>
      </c>
      <c r="H134" s="18" t="s">
        <v>1760</v>
      </c>
      <c r="I134" s="17" t="s">
        <v>1492</v>
      </c>
      <c r="J134" s="19" t="s">
        <v>522</v>
      </c>
      <c r="K134" s="16">
        <v>70.5</v>
      </c>
      <c r="L134" s="16">
        <v>2</v>
      </c>
      <c r="M134" s="15" t="s">
        <v>1444</v>
      </c>
      <c r="N134" s="14"/>
    </row>
    <row r="135" spans="1:14" ht="28.5" customHeight="1">
      <c r="A135" s="13">
        <v>132</v>
      </c>
      <c r="B135" s="14" t="s">
        <v>530</v>
      </c>
      <c r="C135" s="15" t="s">
        <v>531</v>
      </c>
      <c r="D135" s="15" t="s">
        <v>86</v>
      </c>
      <c r="E135" s="15" t="s">
        <v>1636</v>
      </c>
      <c r="F135" s="16" t="s">
        <v>22</v>
      </c>
      <c r="G135" s="17" t="s">
        <v>1490</v>
      </c>
      <c r="H135" s="18" t="s">
        <v>1761</v>
      </c>
      <c r="I135" s="17" t="s">
        <v>1492</v>
      </c>
      <c r="J135" s="19" t="s">
        <v>522</v>
      </c>
      <c r="K135" s="16">
        <v>70.5</v>
      </c>
      <c r="L135" s="16">
        <v>2</v>
      </c>
      <c r="M135" s="15" t="s">
        <v>1444</v>
      </c>
      <c r="N135" s="14"/>
    </row>
    <row r="136" spans="1:14" ht="28.5" customHeight="1">
      <c r="A136" s="13">
        <v>133</v>
      </c>
      <c r="B136" s="14" t="s">
        <v>533</v>
      </c>
      <c r="C136" s="15" t="s">
        <v>534</v>
      </c>
      <c r="D136" s="15" t="s">
        <v>73</v>
      </c>
      <c r="E136" s="15" t="s">
        <v>1665</v>
      </c>
      <c r="F136" s="16" t="s">
        <v>22</v>
      </c>
      <c r="G136" s="17" t="s">
        <v>1762</v>
      </c>
      <c r="H136" s="18" t="s">
        <v>1763</v>
      </c>
      <c r="I136" s="17" t="s">
        <v>1492</v>
      </c>
      <c r="J136" s="19" t="s">
        <v>522</v>
      </c>
      <c r="K136" s="16">
        <v>70</v>
      </c>
      <c r="L136" s="16">
        <v>5</v>
      </c>
      <c r="M136" s="15" t="s">
        <v>1444</v>
      </c>
      <c r="N136" s="14"/>
    </row>
    <row r="137" spans="1:14" ht="28.5" customHeight="1">
      <c r="A137" s="13">
        <v>134</v>
      </c>
      <c r="B137" s="14" t="s">
        <v>536</v>
      </c>
      <c r="C137" s="15" t="s">
        <v>537</v>
      </c>
      <c r="D137" s="15" t="s">
        <v>86</v>
      </c>
      <c r="E137" s="15" t="s">
        <v>1548</v>
      </c>
      <c r="F137" s="16" t="s">
        <v>22</v>
      </c>
      <c r="G137" s="17" t="s">
        <v>1762</v>
      </c>
      <c r="H137" s="18" t="s">
        <v>1764</v>
      </c>
      <c r="I137" s="17" t="s">
        <v>1492</v>
      </c>
      <c r="J137" s="19" t="s">
        <v>522</v>
      </c>
      <c r="K137" s="16">
        <v>68.5</v>
      </c>
      <c r="L137" s="16">
        <v>6</v>
      </c>
      <c r="M137" s="15" t="s">
        <v>1444</v>
      </c>
      <c r="N137" s="14"/>
    </row>
    <row r="138" spans="1:14" ht="28.5" customHeight="1">
      <c r="A138" s="13">
        <v>135</v>
      </c>
      <c r="B138" s="14" t="s">
        <v>539</v>
      </c>
      <c r="C138" s="15" t="s">
        <v>540</v>
      </c>
      <c r="D138" s="15" t="s">
        <v>73</v>
      </c>
      <c r="E138" s="15" t="s">
        <v>1765</v>
      </c>
      <c r="F138" s="16" t="s">
        <v>22</v>
      </c>
      <c r="G138" s="17" t="s">
        <v>1762</v>
      </c>
      <c r="H138" s="18" t="s">
        <v>1766</v>
      </c>
      <c r="I138" s="17" t="s">
        <v>1492</v>
      </c>
      <c r="J138" s="19" t="s">
        <v>522</v>
      </c>
      <c r="K138" s="16">
        <v>67</v>
      </c>
      <c r="L138" s="16">
        <v>7</v>
      </c>
      <c r="M138" s="15" t="s">
        <v>1444</v>
      </c>
      <c r="N138" s="14"/>
    </row>
    <row r="139" spans="1:14" ht="28.5" customHeight="1">
      <c r="A139" s="13">
        <v>136</v>
      </c>
      <c r="B139" s="14" t="s">
        <v>542</v>
      </c>
      <c r="C139" s="15" t="s">
        <v>543</v>
      </c>
      <c r="D139" s="15" t="s">
        <v>73</v>
      </c>
      <c r="E139" s="15" t="s">
        <v>1767</v>
      </c>
      <c r="F139" s="16" t="s">
        <v>22</v>
      </c>
      <c r="G139" s="17" t="s">
        <v>1768</v>
      </c>
      <c r="H139" s="18" t="s">
        <v>1769</v>
      </c>
      <c r="I139" s="17" t="s">
        <v>1492</v>
      </c>
      <c r="J139" s="19" t="s">
        <v>522</v>
      </c>
      <c r="K139" s="16">
        <v>66</v>
      </c>
      <c r="L139" s="16">
        <v>8</v>
      </c>
      <c r="M139" s="15" t="s">
        <v>1444</v>
      </c>
      <c r="N139" s="14"/>
    </row>
    <row r="140" spans="1:14" ht="28.5" customHeight="1">
      <c r="A140" s="13">
        <v>137</v>
      </c>
      <c r="B140" s="14" t="s">
        <v>545</v>
      </c>
      <c r="C140" s="15" t="s">
        <v>546</v>
      </c>
      <c r="D140" s="15" t="s">
        <v>73</v>
      </c>
      <c r="E140" s="15" t="s">
        <v>1521</v>
      </c>
      <c r="F140" s="16" t="s">
        <v>22</v>
      </c>
      <c r="G140" s="17" t="s">
        <v>1490</v>
      </c>
      <c r="H140" s="18" t="s">
        <v>1770</v>
      </c>
      <c r="I140" s="17" t="s">
        <v>1492</v>
      </c>
      <c r="J140" s="19" t="s">
        <v>522</v>
      </c>
      <c r="K140" s="16">
        <v>66</v>
      </c>
      <c r="L140" s="16">
        <v>8</v>
      </c>
      <c r="M140" s="15" t="s">
        <v>1444</v>
      </c>
      <c r="N140" s="14"/>
    </row>
    <row r="141" spans="1:14" ht="28.5" customHeight="1">
      <c r="A141" s="13">
        <v>138</v>
      </c>
      <c r="B141" s="14" t="s">
        <v>553</v>
      </c>
      <c r="C141" s="15" t="s">
        <v>554</v>
      </c>
      <c r="D141" s="15" t="s">
        <v>73</v>
      </c>
      <c r="E141" s="15" t="s">
        <v>1689</v>
      </c>
      <c r="F141" s="16" t="s">
        <v>22</v>
      </c>
      <c r="G141" s="17" t="s">
        <v>1771</v>
      </c>
      <c r="H141" s="18" t="s">
        <v>1772</v>
      </c>
      <c r="I141" s="17" t="s">
        <v>1773</v>
      </c>
      <c r="J141" s="19" t="s">
        <v>551</v>
      </c>
      <c r="K141" s="16">
        <v>49</v>
      </c>
      <c r="L141" s="16">
        <v>2</v>
      </c>
      <c r="M141" s="15" t="s">
        <v>1444</v>
      </c>
      <c r="N141" s="14"/>
    </row>
    <row r="142" spans="1:14" ht="28.5" customHeight="1">
      <c r="A142" s="13">
        <v>139</v>
      </c>
      <c r="B142" s="14" t="s">
        <v>556</v>
      </c>
      <c r="C142" s="15" t="s">
        <v>557</v>
      </c>
      <c r="D142" s="15" t="s">
        <v>73</v>
      </c>
      <c r="E142" s="15" t="s">
        <v>1499</v>
      </c>
      <c r="F142" s="16" t="s">
        <v>22</v>
      </c>
      <c r="G142" s="17" t="s">
        <v>1774</v>
      </c>
      <c r="H142" s="18" t="s">
        <v>1775</v>
      </c>
      <c r="I142" s="17" t="s">
        <v>36</v>
      </c>
      <c r="J142" s="19" t="s">
        <v>559</v>
      </c>
      <c r="K142" s="16">
        <v>72</v>
      </c>
      <c r="L142" s="16">
        <v>1</v>
      </c>
      <c r="M142" s="15" t="s">
        <v>1444</v>
      </c>
      <c r="N142" s="14"/>
    </row>
    <row r="143" spans="1:14" ht="28.5" customHeight="1">
      <c r="A143" s="13">
        <v>140</v>
      </c>
      <c r="B143" s="14" t="s">
        <v>561</v>
      </c>
      <c r="C143" s="15" t="s">
        <v>562</v>
      </c>
      <c r="D143" s="15" t="s">
        <v>73</v>
      </c>
      <c r="E143" s="15" t="s">
        <v>1606</v>
      </c>
      <c r="F143" s="16" t="s">
        <v>22</v>
      </c>
      <c r="G143" s="17" t="s">
        <v>1776</v>
      </c>
      <c r="H143" s="18" t="s">
        <v>1777</v>
      </c>
      <c r="I143" s="17" t="s">
        <v>36</v>
      </c>
      <c r="J143" s="19" t="s">
        <v>559</v>
      </c>
      <c r="K143" s="16">
        <v>61</v>
      </c>
      <c r="L143" s="16">
        <v>2</v>
      </c>
      <c r="M143" s="15" t="s">
        <v>1444</v>
      </c>
      <c r="N143" s="14"/>
    </row>
    <row r="144" spans="1:14" ht="28.5" customHeight="1">
      <c r="A144" s="13">
        <v>141</v>
      </c>
      <c r="B144" s="14" t="s">
        <v>564</v>
      </c>
      <c r="C144" s="15" t="s">
        <v>198</v>
      </c>
      <c r="D144" s="15" t="s">
        <v>73</v>
      </c>
      <c r="E144" s="15" t="s">
        <v>1726</v>
      </c>
      <c r="F144" s="16" t="s">
        <v>22</v>
      </c>
      <c r="G144" s="17" t="s">
        <v>1778</v>
      </c>
      <c r="H144" s="18" t="s">
        <v>1779</v>
      </c>
      <c r="I144" s="17" t="s">
        <v>41</v>
      </c>
      <c r="J144" s="19" t="s">
        <v>566</v>
      </c>
      <c r="K144" s="16">
        <v>76</v>
      </c>
      <c r="L144" s="16">
        <v>1</v>
      </c>
      <c r="M144" s="15" t="s">
        <v>1444</v>
      </c>
      <c r="N144" s="14"/>
    </row>
    <row r="145" spans="1:14" ht="28.5" customHeight="1">
      <c r="A145" s="13">
        <v>142</v>
      </c>
      <c r="B145" s="14" t="s">
        <v>568</v>
      </c>
      <c r="C145" s="15" t="s">
        <v>569</v>
      </c>
      <c r="D145" s="15" t="s">
        <v>73</v>
      </c>
      <c r="E145" s="15" t="s">
        <v>1780</v>
      </c>
      <c r="F145" s="16" t="s">
        <v>22</v>
      </c>
      <c r="G145" s="17" t="s">
        <v>1781</v>
      </c>
      <c r="H145" s="18" t="s">
        <v>1782</v>
      </c>
      <c r="I145" s="17" t="s">
        <v>41</v>
      </c>
      <c r="J145" s="19" t="s">
        <v>566</v>
      </c>
      <c r="K145" s="16">
        <v>66.5</v>
      </c>
      <c r="L145" s="16">
        <v>2</v>
      </c>
      <c r="M145" s="15" t="s">
        <v>1444</v>
      </c>
      <c r="N145" s="14"/>
    </row>
    <row r="146" spans="1:14" ht="28.5" customHeight="1">
      <c r="A146" s="13">
        <v>143</v>
      </c>
      <c r="B146" s="14" t="s">
        <v>571</v>
      </c>
      <c r="C146" s="15" t="s">
        <v>572</v>
      </c>
      <c r="D146" s="15" t="s">
        <v>73</v>
      </c>
      <c r="E146" s="15" t="s">
        <v>1478</v>
      </c>
      <c r="F146" s="16" t="s">
        <v>22</v>
      </c>
      <c r="G146" s="17" t="s">
        <v>1783</v>
      </c>
      <c r="H146" s="18" t="s">
        <v>1784</v>
      </c>
      <c r="I146" s="17" t="s">
        <v>41</v>
      </c>
      <c r="J146" s="19" t="s">
        <v>566</v>
      </c>
      <c r="K146" s="16">
        <v>63</v>
      </c>
      <c r="L146" s="16">
        <v>3</v>
      </c>
      <c r="M146" s="15" t="s">
        <v>1444</v>
      </c>
      <c r="N146" s="14"/>
    </row>
    <row r="147" spans="1:14" ht="28.5" customHeight="1">
      <c r="A147" s="13">
        <v>144</v>
      </c>
      <c r="B147" s="14" t="s">
        <v>574</v>
      </c>
      <c r="C147" s="15" t="s">
        <v>575</v>
      </c>
      <c r="D147" s="15" t="s">
        <v>73</v>
      </c>
      <c r="E147" s="15" t="s">
        <v>1530</v>
      </c>
      <c r="F147" s="16" t="s">
        <v>22</v>
      </c>
      <c r="G147" s="17" t="s">
        <v>1781</v>
      </c>
      <c r="H147" s="18" t="s">
        <v>1785</v>
      </c>
      <c r="I147" s="17" t="s">
        <v>41</v>
      </c>
      <c r="J147" s="19" t="s">
        <v>566</v>
      </c>
      <c r="K147" s="16">
        <v>62</v>
      </c>
      <c r="L147" s="16">
        <v>4</v>
      </c>
      <c r="M147" s="15" t="s">
        <v>1444</v>
      </c>
      <c r="N147" s="14"/>
    </row>
    <row r="148" spans="1:14" ht="28.5" customHeight="1">
      <c r="A148" s="13">
        <v>145</v>
      </c>
      <c r="B148" s="14" t="s">
        <v>580</v>
      </c>
      <c r="C148" s="15" t="s">
        <v>581</v>
      </c>
      <c r="D148" s="15" t="s">
        <v>73</v>
      </c>
      <c r="E148" s="15" t="s">
        <v>1786</v>
      </c>
      <c r="F148" s="16" t="s">
        <v>22</v>
      </c>
      <c r="G148" s="17" t="s">
        <v>1787</v>
      </c>
      <c r="H148" s="18" t="s">
        <v>1788</v>
      </c>
      <c r="I148" s="17" t="s">
        <v>41</v>
      </c>
      <c r="J148" s="19" t="s">
        <v>566</v>
      </c>
      <c r="K148" s="16">
        <v>60.5</v>
      </c>
      <c r="L148" s="16">
        <v>6</v>
      </c>
      <c r="M148" s="15" t="s">
        <v>1444</v>
      </c>
      <c r="N148" s="14"/>
    </row>
    <row r="149" spans="1:14" ht="28.5" customHeight="1">
      <c r="A149" s="13">
        <v>146</v>
      </c>
      <c r="B149" s="14" t="s">
        <v>37</v>
      </c>
      <c r="C149" s="15" t="s">
        <v>1085</v>
      </c>
      <c r="D149" s="15" t="s">
        <v>73</v>
      </c>
      <c r="E149" s="15" t="s">
        <v>1726</v>
      </c>
      <c r="F149" s="16" t="s">
        <v>22</v>
      </c>
      <c r="G149" s="17" t="s">
        <v>39</v>
      </c>
      <c r="H149" s="18" t="s">
        <v>40</v>
      </c>
      <c r="I149" s="17" t="s">
        <v>41</v>
      </c>
      <c r="J149" s="19" t="s">
        <v>566</v>
      </c>
      <c r="K149" s="16">
        <v>59</v>
      </c>
      <c r="L149" s="16">
        <v>7</v>
      </c>
      <c r="M149" s="15" t="s">
        <v>1444</v>
      </c>
      <c r="N149" s="14"/>
    </row>
    <row r="150" spans="1:14" ht="28.5" customHeight="1">
      <c r="A150" s="13">
        <v>147</v>
      </c>
      <c r="B150" s="14" t="s">
        <v>583</v>
      </c>
      <c r="C150" s="15" t="s">
        <v>584</v>
      </c>
      <c r="D150" s="15" t="s">
        <v>73</v>
      </c>
      <c r="E150" s="15" t="s">
        <v>1789</v>
      </c>
      <c r="F150" s="16" t="s">
        <v>22</v>
      </c>
      <c r="G150" s="17" t="s">
        <v>1790</v>
      </c>
      <c r="H150" s="18" t="s">
        <v>1791</v>
      </c>
      <c r="I150" s="17" t="s">
        <v>1792</v>
      </c>
      <c r="J150" s="19" t="s">
        <v>586</v>
      </c>
      <c r="K150" s="16">
        <v>73.5</v>
      </c>
      <c r="L150" s="16">
        <v>1</v>
      </c>
      <c r="M150" s="15" t="s">
        <v>1444</v>
      </c>
      <c r="N150" s="14"/>
    </row>
    <row r="151" spans="1:14" ht="28.5" customHeight="1">
      <c r="A151" s="13">
        <v>148</v>
      </c>
      <c r="B151" s="14" t="s">
        <v>588</v>
      </c>
      <c r="C151" s="15" t="s">
        <v>589</v>
      </c>
      <c r="D151" s="15" t="s">
        <v>73</v>
      </c>
      <c r="E151" s="15" t="s">
        <v>1595</v>
      </c>
      <c r="F151" s="16" t="s">
        <v>22</v>
      </c>
      <c r="G151" s="17" t="s">
        <v>1793</v>
      </c>
      <c r="H151" s="18" t="s">
        <v>1794</v>
      </c>
      <c r="I151" s="17" t="s">
        <v>1792</v>
      </c>
      <c r="J151" s="19" t="s">
        <v>586</v>
      </c>
      <c r="K151" s="16">
        <v>69.5</v>
      </c>
      <c r="L151" s="16">
        <v>2</v>
      </c>
      <c r="M151" s="15" t="s">
        <v>1444</v>
      </c>
      <c r="N151" s="14"/>
    </row>
    <row r="152" spans="1:14" ht="28.5" customHeight="1">
      <c r="A152" s="13">
        <v>149</v>
      </c>
      <c r="B152" s="14" t="s">
        <v>591</v>
      </c>
      <c r="C152" s="15" t="s">
        <v>592</v>
      </c>
      <c r="D152" s="15" t="s">
        <v>73</v>
      </c>
      <c r="E152" s="15" t="s">
        <v>1795</v>
      </c>
      <c r="F152" s="16" t="s">
        <v>22</v>
      </c>
      <c r="G152" s="17" t="s">
        <v>1796</v>
      </c>
      <c r="H152" s="18" t="s">
        <v>1797</v>
      </c>
      <c r="I152" s="17" t="s">
        <v>1798</v>
      </c>
      <c r="J152" s="19" t="s">
        <v>594</v>
      </c>
      <c r="K152" s="16">
        <v>61</v>
      </c>
      <c r="L152" s="16">
        <v>1</v>
      </c>
      <c r="M152" s="15" t="s">
        <v>1444</v>
      </c>
      <c r="N152" s="14"/>
    </row>
    <row r="153" spans="1:14" ht="28.5" customHeight="1">
      <c r="A153" s="13">
        <v>150</v>
      </c>
      <c r="B153" s="14" t="s">
        <v>596</v>
      </c>
      <c r="C153" s="15" t="s">
        <v>597</v>
      </c>
      <c r="D153" s="15" t="s">
        <v>73</v>
      </c>
      <c r="E153" s="15" t="s">
        <v>1799</v>
      </c>
      <c r="F153" s="16" t="s">
        <v>22</v>
      </c>
      <c r="G153" s="17" t="s">
        <v>1800</v>
      </c>
      <c r="H153" s="18" t="s">
        <v>1801</v>
      </c>
      <c r="I153" s="17" t="s">
        <v>1443</v>
      </c>
      <c r="J153" s="19" t="s">
        <v>600</v>
      </c>
      <c r="K153" s="16">
        <v>76</v>
      </c>
      <c r="L153" s="16">
        <v>1</v>
      </c>
      <c r="M153" s="15" t="s">
        <v>1444</v>
      </c>
      <c r="N153" s="14"/>
    </row>
    <row r="154" spans="1:14" ht="28.5" customHeight="1">
      <c r="A154" s="13">
        <v>151</v>
      </c>
      <c r="B154" s="14" t="s">
        <v>602</v>
      </c>
      <c r="C154" s="15" t="s">
        <v>603</v>
      </c>
      <c r="D154" s="15" t="s">
        <v>73</v>
      </c>
      <c r="E154" s="15" t="s">
        <v>1767</v>
      </c>
      <c r="F154" s="16" t="s">
        <v>22</v>
      </c>
      <c r="G154" s="17" t="s">
        <v>1802</v>
      </c>
      <c r="H154" s="18" t="s">
        <v>1803</v>
      </c>
      <c r="I154" s="17" t="s">
        <v>1804</v>
      </c>
      <c r="J154" s="19" t="s">
        <v>600</v>
      </c>
      <c r="K154" s="16">
        <v>70</v>
      </c>
      <c r="L154" s="16">
        <v>2</v>
      </c>
      <c r="M154" s="15" t="s">
        <v>1444</v>
      </c>
      <c r="N154" s="14"/>
    </row>
    <row r="155" spans="1:14" ht="28.5" customHeight="1">
      <c r="A155" s="13">
        <v>152</v>
      </c>
      <c r="B155" s="14" t="s">
        <v>608</v>
      </c>
      <c r="C155" s="15" t="s">
        <v>609</v>
      </c>
      <c r="D155" s="15" t="s">
        <v>73</v>
      </c>
      <c r="E155" s="15" t="s">
        <v>1640</v>
      </c>
      <c r="F155" s="16" t="s">
        <v>22</v>
      </c>
      <c r="G155" s="17" t="s">
        <v>1805</v>
      </c>
      <c r="H155" s="18" t="s">
        <v>1806</v>
      </c>
      <c r="I155" s="17" t="s">
        <v>1443</v>
      </c>
      <c r="J155" s="19" t="s">
        <v>600</v>
      </c>
      <c r="K155" s="16">
        <v>62</v>
      </c>
      <c r="L155" s="16">
        <v>4</v>
      </c>
      <c r="M155" s="15" t="s">
        <v>1444</v>
      </c>
      <c r="N155" s="14"/>
    </row>
    <row r="156" spans="1:14" ht="28.5" customHeight="1">
      <c r="A156" s="13">
        <v>153</v>
      </c>
      <c r="B156" s="14" t="s">
        <v>611</v>
      </c>
      <c r="C156" s="15" t="s">
        <v>612</v>
      </c>
      <c r="D156" s="15" t="s">
        <v>73</v>
      </c>
      <c r="E156" s="15" t="s">
        <v>1807</v>
      </c>
      <c r="F156" s="16" t="s">
        <v>22</v>
      </c>
      <c r="G156" s="17" t="s">
        <v>1808</v>
      </c>
      <c r="H156" s="18" t="s">
        <v>1809</v>
      </c>
      <c r="I156" s="17" t="s">
        <v>1443</v>
      </c>
      <c r="J156" s="19" t="s">
        <v>600</v>
      </c>
      <c r="K156" s="16">
        <v>61.5</v>
      </c>
      <c r="L156" s="16">
        <v>5</v>
      </c>
      <c r="M156" s="15" t="s">
        <v>1444</v>
      </c>
      <c r="N156" s="14"/>
    </row>
    <row r="157" spans="1:14" ht="28.5" customHeight="1">
      <c r="A157" s="13">
        <v>154</v>
      </c>
      <c r="B157" s="14" t="s">
        <v>617</v>
      </c>
      <c r="C157" s="15" t="s">
        <v>618</v>
      </c>
      <c r="D157" s="15" t="s">
        <v>73</v>
      </c>
      <c r="E157" s="15" t="s">
        <v>1810</v>
      </c>
      <c r="F157" s="16" t="s">
        <v>22</v>
      </c>
      <c r="G157" s="17" t="s">
        <v>1641</v>
      </c>
      <c r="H157" s="18" t="s">
        <v>1811</v>
      </c>
      <c r="I157" s="17" t="s">
        <v>1443</v>
      </c>
      <c r="J157" s="19" t="s">
        <v>600</v>
      </c>
      <c r="K157" s="16">
        <v>59</v>
      </c>
      <c r="L157" s="16">
        <v>6</v>
      </c>
      <c r="M157" s="15" t="s">
        <v>1444</v>
      </c>
      <c r="N157" s="14"/>
    </row>
    <row r="158" spans="1:14" ht="28.5" customHeight="1">
      <c r="A158" s="13">
        <v>155</v>
      </c>
      <c r="B158" s="14" t="s">
        <v>620</v>
      </c>
      <c r="C158" s="15" t="s">
        <v>621</v>
      </c>
      <c r="D158" s="15" t="s">
        <v>73</v>
      </c>
      <c r="E158" s="15" t="s">
        <v>1812</v>
      </c>
      <c r="F158" s="16" t="s">
        <v>22</v>
      </c>
      <c r="G158" s="17" t="s">
        <v>1641</v>
      </c>
      <c r="H158" s="18" t="s">
        <v>1813</v>
      </c>
      <c r="I158" s="17" t="s">
        <v>1443</v>
      </c>
      <c r="J158" s="19" t="s">
        <v>600</v>
      </c>
      <c r="K158" s="16">
        <v>58</v>
      </c>
      <c r="L158" s="16">
        <v>8</v>
      </c>
      <c r="M158" s="15" t="s">
        <v>1444</v>
      </c>
      <c r="N158" s="14"/>
    </row>
    <row r="159" spans="1:14" ht="28.5" customHeight="1">
      <c r="A159" s="13">
        <v>156</v>
      </c>
      <c r="B159" s="14" t="s">
        <v>623</v>
      </c>
      <c r="C159" s="15" t="s">
        <v>624</v>
      </c>
      <c r="D159" s="15" t="s">
        <v>73</v>
      </c>
      <c r="E159" s="15" t="s">
        <v>1814</v>
      </c>
      <c r="F159" s="16" t="s">
        <v>22</v>
      </c>
      <c r="G159" s="17" t="s">
        <v>1815</v>
      </c>
      <c r="H159" s="18" t="s">
        <v>1816</v>
      </c>
      <c r="I159" s="17" t="s">
        <v>1804</v>
      </c>
      <c r="J159" s="19" t="s">
        <v>600</v>
      </c>
      <c r="K159" s="16">
        <v>54</v>
      </c>
      <c r="L159" s="16">
        <v>9</v>
      </c>
      <c r="M159" s="15" t="s">
        <v>1444</v>
      </c>
      <c r="N159" s="14"/>
    </row>
    <row r="160" spans="1:14" ht="28.5" customHeight="1">
      <c r="A160" s="13">
        <v>157</v>
      </c>
      <c r="B160" s="14" t="s">
        <v>629</v>
      </c>
      <c r="C160" s="15" t="s">
        <v>630</v>
      </c>
      <c r="D160" s="15" t="s">
        <v>73</v>
      </c>
      <c r="E160" s="15" t="s">
        <v>1817</v>
      </c>
      <c r="F160" s="16" t="s">
        <v>22</v>
      </c>
      <c r="G160" s="17" t="s">
        <v>1641</v>
      </c>
      <c r="H160" s="18" t="s">
        <v>1818</v>
      </c>
      <c r="I160" s="17" t="s">
        <v>1804</v>
      </c>
      <c r="J160" s="19" t="s">
        <v>600</v>
      </c>
      <c r="K160" s="16">
        <v>53.5</v>
      </c>
      <c r="L160" s="16">
        <v>10</v>
      </c>
      <c r="M160" s="15" t="s">
        <v>1444</v>
      </c>
      <c r="N160" s="14"/>
    </row>
    <row r="161" spans="1:14" ht="28.5" customHeight="1">
      <c r="A161" s="13">
        <v>158</v>
      </c>
      <c r="B161" s="14" t="s">
        <v>626</v>
      </c>
      <c r="C161" s="15" t="s">
        <v>627</v>
      </c>
      <c r="D161" s="15" t="s">
        <v>73</v>
      </c>
      <c r="E161" s="15" t="s">
        <v>1551</v>
      </c>
      <c r="F161" s="16" t="s">
        <v>22</v>
      </c>
      <c r="G161" s="17" t="s">
        <v>1819</v>
      </c>
      <c r="H161" s="18" t="s">
        <v>1820</v>
      </c>
      <c r="I161" s="17" t="s">
        <v>58</v>
      </c>
      <c r="J161" s="19" t="s">
        <v>600</v>
      </c>
      <c r="K161" s="16">
        <v>53.5</v>
      </c>
      <c r="L161" s="16">
        <v>10</v>
      </c>
      <c r="M161" s="15" t="s">
        <v>1444</v>
      </c>
      <c r="N161" s="14"/>
    </row>
    <row r="162" spans="1:14" s="1" customFormat="1" ht="28.5" customHeight="1">
      <c r="A162" s="13">
        <v>159</v>
      </c>
      <c r="B162" s="14" t="s">
        <v>632</v>
      </c>
      <c r="C162" s="15" t="s">
        <v>633</v>
      </c>
      <c r="D162" s="15" t="s">
        <v>73</v>
      </c>
      <c r="E162" s="15" t="s">
        <v>1478</v>
      </c>
      <c r="F162" s="16" t="s">
        <v>22</v>
      </c>
      <c r="G162" s="17" t="s">
        <v>1821</v>
      </c>
      <c r="H162" s="18" t="s">
        <v>1822</v>
      </c>
      <c r="I162" s="17" t="s">
        <v>1443</v>
      </c>
      <c r="J162" s="19" t="s">
        <v>600</v>
      </c>
      <c r="K162" s="16">
        <v>48.5</v>
      </c>
      <c r="L162" s="16">
        <v>12</v>
      </c>
      <c r="M162" s="15" t="s">
        <v>1444</v>
      </c>
      <c r="N162" s="14"/>
    </row>
    <row r="163" spans="1:14" s="1" customFormat="1" ht="28.5" customHeight="1">
      <c r="A163" s="13">
        <v>160</v>
      </c>
      <c r="B163" s="14" t="s">
        <v>635</v>
      </c>
      <c r="C163" s="15" t="s">
        <v>636</v>
      </c>
      <c r="D163" s="15" t="s">
        <v>73</v>
      </c>
      <c r="E163" s="15" t="s">
        <v>1630</v>
      </c>
      <c r="F163" s="16" t="s">
        <v>22</v>
      </c>
      <c r="G163" s="17" t="s">
        <v>52</v>
      </c>
      <c r="H163" s="18"/>
      <c r="I163" s="17"/>
      <c r="J163" s="19" t="s">
        <v>638</v>
      </c>
      <c r="K163" s="16">
        <v>63</v>
      </c>
      <c r="L163" s="16">
        <v>1</v>
      </c>
      <c r="M163" s="15" t="s">
        <v>1444</v>
      </c>
      <c r="N163" s="14" t="s">
        <v>1455</v>
      </c>
    </row>
    <row r="164" spans="1:14" s="1" customFormat="1" ht="28.5" customHeight="1">
      <c r="A164" s="13">
        <v>161</v>
      </c>
      <c r="B164" s="14" t="s">
        <v>640</v>
      </c>
      <c r="C164" s="15" t="s">
        <v>641</v>
      </c>
      <c r="D164" s="15" t="s">
        <v>73</v>
      </c>
      <c r="E164" s="15" t="s">
        <v>1454</v>
      </c>
      <c r="F164" s="16" t="s">
        <v>22</v>
      </c>
      <c r="G164" s="17" t="s">
        <v>1823</v>
      </c>
      <c r="H164" s="18" t="s">
        <v>1824</v>
      </c>
      <c r="I164" s="17" t="s">
        <v>1563</v>
      </c>
      <c r="J164" s="19" t="s">
        <v>638</v>
      </c>
      <c r="K164" s="16">
        <v>59</v>
      </c>
      <c r="L164" s="16">
        <v>2</v>
      </c>
      <c r="M164" s="15" t="s">
        <v>1444</v>
      </c>
      <c r="N164" s="14"/>
    </row>
    <row r="165" spans="1:14" s="1" customFormat="1" ht="28.5" customHeight="1">
      <c r="A165" s="13">
        <v>162</v>
      </c>
      <c r="B165" s="14" t="s">
        <v>643</v>
      </c>
      <c r="C165" s="15" t="s">
        <v>644</v>
      </c>
      <c r="D165" s="15" t="s">
        <v>73</v>
      </c>
      <c r="E165" s="15" t="s">
        <v>1825</v>
      </c>
      <c r="F165" s="16" t="s">
        <v>22</v>
      </c>
      <c r="G165" s="17" t="s">
        <v>1684</v>
      </c>
      <c r="H165" s="18" t="s">
        <v>1826</v>
      </c>
      <c r="I165" s="17" t="s">
        <v>25</v>
      </c>
      <c r="J165" s="19" t="s">
        <v>638</v>
      </c>
      <c r="K165" s="16">
        <v>50.5</v>
      </c>
      <c r="L165" s="16">
        <v>3</v>
      </c>
      <c r="M165" s="15" t="s">
        <v>1444</v>
      </c>
      <c r="N165" s="14"/>
    </row>
    <row r="166" spans="1:14" ht="28.5" customHeight="1">
      <c r="A166" s="13">
        <v>163</v>
      </c>
      <c r="B166" s="14" t="s">
        <v>646</v>
      </c>
      <c r="C166" s="15" t="s">
        <v>647</v>
      </c>
      <c r="D166" s="15" t="s">
        <v>73</v>
      </c>
      <c r="E166" s="15" t="s">
        <v>1827</v>
      </c>
      <c r="F166" s="16" t="s">
        <v>22</v>
      </c>
      <c r="G166" s="17" t="s">
        <v>52</v>
      </c>
      <c r="H166" s="18" t="s">
        <v>1828</v>
      </c>
      <c r="I166" s="17" t="s">
        <v>25</v>
      </c>
      <c r="J166" s="19" t="s">
        <v>638</v>
      </c>
      <c r="K166" s="16">
        <v>48.5</v>
      </c>
      <c r="L166" s="16">
        <v>4</v>
      </c>
      <c r="M166" s="15" t="s">
        <v>1444</v>
      </c>
      <c r="N166" s="14"/>
    </row>
    <row r="167" spans="1:14" ht="28.5" customHeight="1">
      <c r="A167" s="13">
        <v>164</v>
      </c>
      <c r="B167" s="14" t="s">
        <v>649</v>
      </c>
      <c r="C167" s="15" t="s">
        <v>650</v>
      </c>
      <c r="D167" s="15" t="s">
        <v>73</v>
      </c>
      <c r="E167" s="15" t="s">
        <v>1829</v>
      </c>
      <c r="F167" s="16" t="s">
        <v>22</v>
      </c>
      <c r="G167" s="17" t="s">
        <v>1830</v>
      </c>
      <c r="H167" s="18" t="s">
        <v>1831</v>
      </c>
      <c r="I167" s="17" t="s">
        <v>1605</v>
      </c>
      <c r="J167" s="19" t="s">
        <v>652</v>
      </c>
      <c r="K167" s="16">
        <v>50</v>
      </c>
      <c r="L167" s="16">
        <v>1</v>
      </c>
      <c r="M167" s="15" t="s">
        <v>1444</v>
      </c>
      <c r="N167" s="14"/>
    </row>
    <row r="168" spans="1:14" ht="28.5" customHeight="1">
      <c r="A168" s="13">
        <v>165</v>
      </c>
      <c r="B168" s="14" t="s">
        <v>654</v>
      </c>
      <c r="C168" s="15" t="s">
        <v>655</v>
      </c>
      <c r="D168" s="15" t="s">
        <v>73</v>
      </c>
      <c r="E168" s="15" t="s">
        <v>1745</v>
      </c>
      <c r="F168" s="16" t="s">
        <v>22</v>
      </c>
      <c r="G168" s="17" t="s">
        <v>1832</v>
      </c>
      <c r="H168" s="18" t="s">
        <v>1833</v>
      </c>
      <c r="I168" s="17" t="s">
        <v>1609</v>
      </c>
      <c r="J168" s="19" t="s">
        <v>652</v>
      </c>
      <c r="K168" s="16">
        <v>41</v>
      </c>
      <c r="L168" s="16">
        <v>2</v>
      </c>
      <c r="M168" s="15" t="s">
        <v>1444</v>
      </c>
      <c r="N168" s="14"/>
    </row>
    <row r="169" spans="1:14" ht="28.5" customHeight="1">
      <c r="A169" s="13">
        <v>166</v>
      </c>
      <c r="B169" s="14" t="s">
        <v>657</v>
      </c>
      <c r="C169" s="15" t="s">
        <v>658</v>
      </c>
      <c r="D169" s="15" t="s">
        <v>86</v>
      </c>
      <c r="E169" s="15" t="s">
        <v>1521</v>
      </c>
      <c r="F169" s="16" t="s">
        <v>22</v>
      </c>
      <c r="G169" s="17" t="s">
        <v>1834</v>
      </c>
      <c r="H169" s="18" t="s">
        <v>1835</v>
      </c>
      <c r="I169" s="17" t="s">
        <v>1836</v>
      </c>
      <c r="J169" s="19" t="s">
        <v>660</v>
      </c>
      <c r="K169" s="16">
        <v>71.5</v>
      </c>
      <c r="L169" s="16">
        <v>1</v>
      </c>
      <c r="M169" s="15" t="s">
        <v>1444</v>
      </c>
      <c r="N169" s="14"/>
    </row>
    <row r="170" spans="1:14" ht="28.5" customHeight="1">
      <c r="A170" s="13">
        <v>167</v>
      </c>
      <c r="B170" s="14" t="s">
        <v>662</v>
      </c>
      <c r="C170" s="15" t="s">
        <v>663</v>
      </c>
      <c r="D170" s="15" t="s">
        <v>86</v>
      </c>
      <c r="E170" s="15" t="s">
        <v>1448</v>
      </c>
      <c r="F170" s="16" t="s">
        <v>22</v>
      </c>
      <c r="G170" s="17" t="s">
        <v>1837</v>
      </c>
      <c r="H170" s="18" t="s">
        <v>1838</v>
      </c>
      <c r="I170" s="17" t="s">
        <v>1516</v>
      </c>
      <c r="J170" s="19" t="s">
        <v>660</v>
      </c>
      <c r="K170" s="16">
        <v>71</v>
      </c>
      <c r="L170" s="16">
        <v>2</v>
      </c>
      <c r="M170" s="15" t="s">
        <v>1444</v>
      </c>
      <c r="N170" s="14"/>
    </row>
    <row r="171" spans="1:14" ht="28.5" customHeight="1">
      <c r="A171" s="13">
        <v>168</v>
      </c>
      <c r="B171" s="14" t="s">
        <v>665</v>
      </c>
      <c r="C171" s="15" t="s">
        <v>666</v>
      </c>
      <c r="D171" s="15" t="s">
        <v>86</v>
      </c>
      <c r="E171" s="15" t="s">
        <v>1546</v>
      </c>
      <c r="F171" s="16" t="s">
        <v>22</v>
      </c>
      <c r="G171" s="17" t="s">
        <v>1613</v>
      </c>
      <c r="H171" s="18" t="s">
        <v>1839</v>
      </c>
      <c r="I171" s="17" t="s">
        <v>1516</v>
      </c>
      <c r="J171" s="19" t="s">
        <v>660</v>
      </c>
      <c r="K171" s="16">
        <v>70</v>
      </c>
      <c r="L171" s="16">
        <v>3</v>
      </c>
      <c r="M171" s="15" t="s">
        <v>1444</v>
      </c>
      <c r="N171" s="14"/>
    </row>
    <row r="172" spans="1:14" ht="28.5" customHeight="1">
      <c r="A172" s="13">
        <v>169</v>
      </c>
      <c r="B172" s="14" t="s">
        <v>668</v>
      </c>
      <c r="C172" s="15" t="s">
        <v>669</v>
      </c>
      <c r="D172" s="15" t="s">
        <v>86</v>
      </c>
      <c r="E172" s="15" t="s">
        <v>1699</v>
      </c>
      <c r="F172" s="16" t="s">
        <v>22</v>
      </c>
      <c r="G172" s="17" t="s">
        <v>1840</v>
      </c>
      <c r="H172" s="18" t="s">
        <v>1841</v>
      </c>
      <c r="I172" s="17" t="s">
        <v>1516</v>
      </c>
      <c r="J172" s="19" t="s">
        <v>660</v>
      </c>
      <c r="K172" s="16">
        <v>65.5</v>
      </c>
      <c r="L172" s="16">
        <v>4</v>
      </c>
      <c r="M172" s="15" t="s">
        <v>1444</v>
      </c>
      <c r="N172" s="14"/>
    </row>
    <row r="173" spans="1:14" ht="28.5" customHeight="1">
      <c r="A173" s="13">
        <v>170</v>
      </c>
      <c r="B173" s="14" t="s">
        <v>671</v>
      </c>
      <c r="C173" s="15" t="s">
        <v>672</v>
      </c>
      <c r="D173" s="15" t="s">
        <v>86</v>
      </c>
      <c r="E173" s="15" t="s">
        <v>1690</v>
      </c>
      <c r="F173" s="16" t="s">
        <v>22</v>
      </c>
      <c r="G173" s="17" t="s">
        <v>1842</v>
      </c>
      <c r="H173" s="18" t="s">
        <v>1843</v>
      </c>
      <c r="I173" s="17" t="s">
        <v>1516</v>
      </c>
      <c r="J173" s="19" t="s">
        <v>660</v>
      </c>
      <c r="K173" s="16">
        <v>64.5</v>
      </c>
      <c r="L173" s="16">
        <v>5</v>
      </c>
      <c r="M173" s="15" t="s">
        <v>1444</v>
      </c>
      <c r="N173" s="14"/>
    </row>
    <row r="174" spans="1:14" ht="28.5" customHeight="1">
      <c r="A174" s="13">
        <v>171</v>
      </c>
      <c r="B174" s="14" t="s">
        <v>674</v>
      </c>
      <c r="C174" s="15" t="s">
        <v>675</v>
      </c>
      <c r="D174" s="15" t="s">
        <v>86</v>
      </c>
      <c r="E174" s="15" t="s">
        <v>1767</v>
      </c>
      <c r="F174" s="16" t="s">
        <v>22</v>
      </c>
      <c r="G174" s="17" t="s">
        <v>1844</v>
      </c>
      <c r="H174" s="18" t="s">
        <v>1845</v>
      </c>
      <c r="I174" s="17" t="s">
        <v>1516</v>
      </c>
      <c r="J174" s="19" t="s">
        <v>660</v>
      </c>
      <c r="K174" s="16">
        <v>63</v>
      </c>
      <c r="L174" s="16">
        <v>6</v>
      </c>
      <c r="M174" s="15" t="s">
        <v>1444</v>
      </c>
      <c r="N174" s="14"/>
    </row>
    <row r="175" spans="1:14" ht="28.5" customHeight="1">
      <c r="A175" s="13">
        <v>172</v>
      </c>
      <c r="B175" s="14" t="s">
        <v>677</v>
      </c>
      <c r="C175" s="15" t="s">
        <v>678</v>
      </c>
      <c r="D175" s="15" t="s">
        <v>86</v>
      </c>
      <c r="E175" s="15" t="s">
        <v>1502</v>
      </c>
      <c r="F175" s="16" t="s">
        <v>22</v>
      </c>
      <c r="G175" s="17" t="s">
        <v>1628</v>
      </c>
      <c r="H175" s="18"/>
      <c r="I175" s="17"/>
      <c r="J175" s="19" t="s">
        <v>660</v>
      </c>
      <c r="K175" s="16">
        <v>62</v>
      </c>
      <c r="L175" s="16">
        <v>7</v>
      </c>
      <c r="M175" s="15" t="s">
        <v>1444</v>
      </c>
      <c r="N175" s="14" t="s">
        <v>1455</v>
      </c>
    </row>
    <row r="176" spans="1:14" ht="28.5" customHeight="1">
      <c r="A176" s="13">
        <v>173</v>
      </c>
      <c r="B176" s="14" t="s">
        <v>680</v>
      </c>
      <c r="C176" s="15" t="s">
        <v>681</v>
      </c>
      <c r="D176" s="15" t="s">
        <v>86</v>
      </c>
      <c r="E176" s="15" t="s">
        <v>1553</v>
      </c>
      <c r="F176" s="16" t="s">
        <v>22</v>
      </c>
      <c r="G176" s="17" t="s">
        <v>1846</v>
      </c>
      <c r="H176" s="18" t="s">
        <v>1847</v>
      </c>
      <c r="I176" s="17" t="s">
        <v>1516</v>
      </c>
      <c r="J176" s="19" t="s">
        <v>660</v>
      </c>
      <c r="K176" s="16">
        <v>61.5</v>
      </c>
      <c r="L176" s="16">
        <v>8</v>
      </c>
      <c r="M176" s="15" t="s">
        <v>1444</v>
      </c>
      <c r="N176" s="14"/>
    </row>
    <row r="177" spans="1:14" ht="28.5" customHeight="1">
      <c r="A177" s="13">
        <v>174</v>
      </c>
      <c r="B177" s="14" t="s">
        <v>683</v>
      </c>
      <c r="C177" s="15" t="s">
        <v>684</v>
      </c>
      <c r="D177" s="15" t="s">
        <v>73</v>
      </c>
      <c r="E177" s="15" t="s">
        <v>1658</v>
      </c>
      <c r="F177" s="16" t="s">
        <v>22</v>
      </c>
      <c r="G177" s="17" t="s">
        <v>1837</v>
      </c>
      <c r="H177" s="18" t="s">
        <v>1848</v>
      </c>
      <c r="I177" s="17" t="s">
        <v>1516</v>
      </c>
      <c r="J177" s="19" t="s">
        <v>660</v>
      </c>
      <c r="K177" s="16">
        <v>61</v>
      </c>
      <c r="L177" s="16">
        <v>9</v>
      </c>
      <c r="M177" s="15" t="s">
        <v>1444</v>
      </c>
      <c r="N177" s="14"/>
    </row>
    <row r="178" spans="1:14" ht="28.5" customHeight="1">
      <c r="A178" s="13">
        <v>175</v>
      </c>
      <c r="B178" s="14" t="s">
        <v>689</v>
      </c>
      <c r="C178" s="15" t="s">
        <v>690</v>
      </c>
      <c r="D178" s="15" t="s">
        <v>86</v>
      </c>
      <c r="E178" s="15" t="s">
        <v>1849</v>
      </c>
      <c r="F178" s="16" t="s">
        <v>22</v>
      </c>
      <c r="G178" s="17" t="s">
        <v>1850</v>
      </c>
      <c r="H178" s="18" t="s">
        <v>1851</v>
      </c>
      <c r="I178" s="17" t="s">
        <v>1516</v>
      </c>
      <c r="J178" s="19" t="s">
        <v>660</v>
      </c>
      <c r="K178" s="16">
        <v>60.5</v>
      </c>
      <c r="L178" s="16">
        <v>10</v>
      </c>
      <c r="M178" s="15" t="s">
        <v>1444</v>
      </c>
      <c r="N178" s="14"/>
    </row>
    <row r="179" spans="1:14" ht="28.5" customHeight="1">
      <c r="A179" s="13">
        <v>176</v>
      </c>
      <c r="B179" s="14" t="s">
        <v>692</v>
      </c>
      <c r="C179" s="15" t="s">
        <v>650</v>
      </c>
      <c r="D179" s="15" t="s">
        <v>73</v>
      </c>
      <c r="E179" s="15" t="s">
        <v>1548</v>
      </c>
      <c r="F179" s="16" t="s">
        <v>22</v>
      </c>
      <c r="G179" s="17" t="s">
        <v>1852</v>
      </c>
      <c r="H179" s="18" t="s">
        <v>1853</v>
      </c>
      <c r="I179" s="17" t="s">
        <v>1854</v>
      </c>
      <c r="J179" s="19" t="s">
        <v>694</v>
      </c>
      <c r="K179" s="16">
        <v>68</v>
      </c>
      <c r="L179" s="16">
        <v>1</v>
      </c>
      <c r="M179" s="15" t="s">
        <v>1444</v>
      </c>
      <c r="N179" s="14"/>
    </row>
    <row r="180" spans="1:14" ht="28.5" customHeight="1">
      <c r="A180" s="13">
        <v>177</v>
      </c>
      <c r="B180" s="14" t="s">
        <v>696</v>
      </c>
      <c r="C180" s="15" t="s">
        <v>697</v>
      </c>
      <c r="D180" s="15" t="s">
        <v>73</v>
      </c>
      <c r="E180" s="15" t="s">
        <v>1855</v>
      </c>
      <c r="F180" s="16" t="s">
        <v>22</v>
      </c>
      <c r="G180" s="17" t="s">
        <v>1856</v>
      </c>
      <c r="H180" s="18" t="s">
        <v>1857</v>
      </c>
      <c r="I180" s="17" t="s">
        <v>1792</v>
      </c>
      <c r="J180" s="19" t="s">
        <v>694</v>
      </c>
      <c r="K180" s="16">
        <v>67.5</v>
      </c>
      <c r="L180" s="16">
        <v>2</v>
      </c>
      <c r="M180" s="15" t="s">
        <v>1444</v>
      </c>
      <c r="N180" s="14"/>
    </row>
    <row r="181" spans="1:14" ht="28.5" customHeight="1">
      <c r="A181" s="13">
        <v>178</v>
      </c>
      <c r="B181" s="14" t="s">
        <v>699</v>
      </c>
      <c r="C181" s="15" t="s">
        <v>700</v>
      </c>
      <c r="D181" s="15" t="s">
        <v>73</v>
      </c>
      <c r="E181" s="15" t="s">
        <v>1493</v>
      </c>
      <c r="F181" s="16" t="s">
        <v>22</v>
      </c>
      <c r="G181" s="17" t="s">
        <v>1858</v>
      </c>
      <c r="H181" s="18" t="s">
        <v>1859</v>
      </c>
      <c r="I181" s="17" t="s">
        <v>1798</v>
      </c>
      <c r="J181" s="19" t="s">
        <v>702</v>
      </c>
      <c r="K181" s="16">
        <v>78.5</v>
      </c>
      <c r="L181" s="16">
        <v>1</v>
      </c>
      <c r="M181" s="15" t="s">
        <v>1444</v>
      </c>
      <c r="N181" s="14"/>
    </row>
    <row r="182" spans="1:14" ht="28.5" customHeight="1">
      <c r="A182" s="13">
        <v>179</v>
      </c>
      <c r="B182" s="14" t="s">
        <v>704</v>
      </c>
      <c r="C182" s="15" t="s">
        <v>705</v>
      </c>
      <c r="D182" s="15" t="s">
        <v>73</v>
      </c>
      <c r="E182" s="15" t="s">
        <v>1817</v>
      </c>
      <c r="F182" s="16" t="s">
        <v>22</v>
      </c>
      <c r="G182" s="17" t="s">
        <v>1860</v>
      </c>
      <c r="H182" s="18" t="s">
        <v>1861</v>
      </c>
      <c r="I182" s="17" t="s">
        <v>1798</v>
      </c>
      <c r="J182" s="19" t="s">
        <v>702</v>
      </c>
      <c r="K182" s="16">
        <v>67</v>
      </c>
      <c r="L182" s="16">
        <v>2</v>
      </c>
      <c r="M182" s="15" t="s">
        <v>1444</v>
      </c>
      <c r="N182" s="14"/>
    </row>
    <row r="183" spans="1:14" ht="28.5" customHeight="1">
      <c r="A183" s="13">
        <v>180</v>
      </c>
      <c r="B183" s="14" t="s">
        <v>707</v>
      </c>
      <c r="C183" s="15" t="s">
        <v>708</v>
      </c>
      <c r="D183" s="15" t="s">
        <v>73</v>
      </c>
      <c r="E183" s="15" t="s">
        <v>1696</v>
      </c>
      <c r="F183" s="16" t="s">
        <v>22</v>
      </c>
      <c r="G183" s="17" t="s">
        <v>1862</v>
      </c>
      <c r="H183" s="18" t="s">
        <v>1863</v>
      </c>
      <c r="I183" s="17" t="s">
        <v>1864</v>
      </c>
      <c r="J183" s="19" t="s">
        <v>702</v>
      </c>
      <c r="K183" s="16">
        <v>62.5</v>
      </c>
      <c r="L183" s="16">
        <v>3</v>
      </c>
      <c r="M183" s="15" t="s">
        <v>1444</v>
      </c>
      <c r="N183" s="14"/>
    </row>
    <row r="184" spans="1:14" ht="28.5" customHeight="1">
      <c r="A184" s="13">
        <v>181</v>
      </c>
      <c r="B184" s="14" t="s">
        <v>710</v>
      </c>
      <c r="C184" s="15" t="s">
        <v>711</v>
      </c>
      <c r="D184" s="15" t="s">
        <v>73</v>
      </c>
      <c r="E184" s="15" t="s">
        <v>1496</v>
      </c>
      <c r="F184" s="16" t="s">
        <v>22</v>
      </c>
      <c r="G184" s="17" t="s">
        <v>1865</v>
      </c>
      <c r="H184" s="18" t="s">
        <v>1866</v>
      </c>
      <c r="I184" s="17" t="s">
        <v>1864</v>
      </c>
      <c r="J184" s="19" t="s">
        <v>702</v>
      </c>
      <c r="K184" s="16">
        <v>61</v>
      </c>
      <c r="L184" s="16">
        <v>4</v>
      </c>
      <c r="M184" s="15" t="s">
        <v>1444</v>
      </c>
      <c r="N184" s="14"/>
    </row>
    <row r="185" spans="1:14" ht="28.5" customHeight="1">
      <c r="A185" s="13">
        <v>182</v>
      </c>
      <c r="B185" s="14" t="s">
        <v>713</v>
      </c>
      <c r="C185" s="15" t="s">
        <v>714</v>
      </c>
      <c r="D185" s="15" t="s">
        <v>73</v>
      </c>
      <c r="E185" s="15" t="s">
        <v>1493</v>
      </c>
      <c r="F185" s="16" t="s">
        <v>28</v>
      </c>
      <c r="G185" s="17" t="s">
        <v>1867</v>
      </c>
      <c r="H185" s="18" t="s">
        <v>1868</v>
      </c>
      <c r="I185" s="17" t="s">
        <v>1804</v>
      </c>
      <c r="J185" s="19" t="s">
        <v>717</v>
      </c>
      <c r="K185" s="16">
        <v>74.5</v>
      </c>
      <c r="L185" s="16">
        <v>1</v>
      </c>
      <c r="M185" s="15" t="s">
        <v>1444</v>
      </c>
      <c r="N185" s="14"/>
    </row>
    <row r="186" spans="1:14" ht="28.5" customHeight="1">
      <c r="A186" s="13">
        <v>183</v>
      </c>
      <c r="B186" s="14" t="s">
        <v>719</v>
      </c>
      <c r="C186" s="15" t="s">
        <v>720</v>
      </c>
      <c r="D186" s="15" t="s">
        <v>73</v>
      </c>
      <c r="E186" s="15" t="s">
        <v>1459</v>
      </c>
      <c r="F186" s="16" t="s">
        <v>28</v>
      </c>
      <c r="G186" s="17" t="s">
        <v>1869</v>
      </c>
      <c r="H186" s="18" t="s">
        <v>1870</v>
      </c>
      <c r="I186" s="17" t="s">
        <v>58</v>
      </c>
      <c r="J186" s="19" t="s">
        <v>717</v>
      </c>
      <c r="K186" s="16">
        <v>73.5</v>
      </c>
      <c r="L186" s="16">
        <v>2</v>
      </c>
      <c r="M186" s="15" t="s">
        <v>1444</v>
      </c>
      <c r="N186" s="14"/>
    </row>
    <row r="187" spans="1:14" ht="28.5" customHeight="1">
      <c r="A187" s="13">
        <v>184</v>
      </c>
      <c r="B187" s="14" t="s">
        <v>722</v>
      </c>
      <c r="C187" s="15" t="s">
        <v>723</v>
      </c>
      <c r="D187" s="15" t="s">
        <v>73</v>
      </c>
      <c r="E187" s="15" t="s">
        <v>1871</v>
      </c>
      <c r="F187" s="16" t="s">
        <v>28</v>
      </c>
      <c r="G187" s="17" t="s">
        <v>1872</v>
      </c>
      <c r="H187" s="18" t="s">
        <v>1873</v>
      </c>
      <c r="I187" s="17" t="s">
        <v>1804</v>
      </c>
      <c r="J187" s="19" t="s">
        <v>717</v>
      </c>
      <c r="K187" s="16">
        <v>73</v>
      </c>
      <c r="L187" s="16">
        <v>3</v>
      </c>
      <c r="M187" s="15" t="s">
        <v>1444</v>
      </c>
      <c r="N187" s="14"/>
    </row>
    <row r="188" spans="1:14" ht="28.5" customHeight="1">
      <c r="A188" s="13">
        <v>185</v>
      </c>
      <c r="B188" s="14" t="s">
        <v>728</v>
      </c>
      <c r="C188" s="15" t="s">
        <v>729</v>
      </c>
      <c r="D188" s="15" t="s">
        <v>86</v>
      </c>
      <c r="E188" s="15" t="s">
        <v>1874</v>
      </c>
      <c r="F188" s="16" t="s">
        <v>28</v>
      </c>
      <c r="G188" s="17" t="s">
        <v>1875</v>
      </c>
      <c r="H188" s="18" t="s">
        <v>1876</v>
      </c>
      <c r="I188" s="17" t="s">
        <v>58</v>
      </c>
      <c r="J188" s="19" t="s">
        <v>717</v>
      </c>
      <c r="K188" s="16">
        <v>71.5</v>
      </c>
      <c r="L188" s="16">
        <v>4</v>
      </c>
      <c r="M188" s="15" t="s">
        <v>1444</v>
      </c>
      <c r="N188" s="14"/>
    </row>
    <row r="189" spans="1:14" ht="28.5" customHeight="1">
      <c r="A189" s="13">
        <v>186</v>
      </c>
      <c r="B189" s="14" t="s">
        <v>725</v>
      </c>
      <c r="C189" s="15" t="s">
        <v>726</v>
      </c>
      <c r="D189" s="15" t="s">
        <v>73</v>
      </c>
      <c r="E189" s="15" t="s">
        <v>1877</v>
      </c>
      <c r="F189" s="16" t="s">
        <v>28</v>
      </c>
      <c r="G189" s="17" t="s">
        <v>1878</v>
      </c>
      <c r="H189" s="18" t="s">
        <v>1879</v>
      </c>
      <c r="I189" s="17" t="s">
        <v>1804</v>
      </c>
      <c r="J189" s="19" t="s">
        <v>717</v>
      </c>
      <c r="K189" s="16">
        <v>71.5</v>
      </c>
      <c r="L189" s="16">
        <v>4</v>
      </c>
      <c r="M189" s="15" t="s">
        <v>1444</v>
      </c>
      <c r="N189" s="14"/>
    </row>
    <row r="190" spans="1:14" ht="28.5" customHeight="1">
      <c r="A190" s="13">
        <v>187</v>
      </c>
      <c r="B190" s="14" t="s">
        <v>734</v>
      </c>
      <c r="C190" s="15" t="s">
        <v>735</v>
      </c>
      <c r="D190" s="15" t="s">
        <v>73</v>
      </c>
      <c r="E190" s="15" t="s">
        <v>1565</v>
      </c>
      <c r="F190" s="16" t="s">
        <v>22</v>
      </c>
      <c r="G190" s="17" t="s">
        <v>1675</v>
      </c>
      <c r="H190" s="18" t="s">
        <v>1880</v>
      </c>
      <c r="I190" s="17" t="s">
        <v>1804</v>
      </c>
      <c r="J190" s="19" t="s">
        <v>717</v>
      </c>
      <c r="K190" s="16">
        <v>71</v>
      </c>
      <c r="L190" s="16">
        <v>6</v>
      </c>
      <c r="M190" s="15" t="s">
        <v>1444</v>
      </c>
      <c r="N190" s="14"/>
    </row>
    <row r="191" spans="1:14" ht="28.5" customHeight="1">
      <c r="A191" s="13">
        <v>188</v>
      </c>
      <c r="B191" s="14" t="s">
        <v>731</v>
      </c>
      <c r="C191" s="15" t="s">
        <v>732</v>
      </c>
      <c r="D191" s="15" t="s">
        <v>73</v>
      </c>
      <c r="E191" s="15" t="s">
        <v>1541</v>
      </c>
      <c r="F191" s="16" t="s">
        <v>22</v>
      </c>
      <c r="G191" s="17" t="s">
        <v>1881</v>
      </c>
      <c r="H191" s="18" t="s">
        <v>1882</v>
      </c>
      <c r="I191" s="17" t="s">
        <v>58</v>
      </c>
      <c r="J191" s="19" t="s">
        <v>717</v>
      </c>
      <c r="K191" s="16">
        <v>71</v>
      </c>
      <c r="L191" s="16">
        <v>6</v>
      </c>
      <c r="M191" s="15" t="s">
        <v>1444</v>
      </c>
      <c r="N191" s="14"/>
    </row>
    <row r="192" spans="1:14" ht="28.5" customHeight="1">
      <c r="A192" s="13">
        <v>189</v>
      </c>
      <c r="B192" s="14" t="s">
        <v>737</v>
      </c>
      <c r="C192" s="15" t="s">
        <v>738</v>
      </c>
      <c r="D192" s="15" t="s">
        <v>73</v>
      </c>
      <c r="E192" s="15" t="s">
        <v>1883</v>
      </c>
      <c r="F192" s="16" t="s">
        <v>28</v>
      </c>
      <c r="G192" s="17" t="s">
        <v>1884</v>
      </c>
      <c r="H192" s="18" t="s">
        <v>1885</v>
      </c>
      <c r="I192" s="17" t="s">
        <v>1804</v>
      </c>
      <c r="J192" s="19" t="s">
        <v>717</v>
      </c>
      <c r="K192" s="16">
        <v>70.5</v>
      </c>
      <c r="L192" s="16">
        <v>8</v>
      </c>
      <c r="M192" s="15" t="s">
        <v>1444</v>
      </c>
      <c r="N192" s="14"/>
    </row>
    <row r="193" spans="1:14" ht="28.5" customHeight="1">
      <c r="A193" s="13">
        <v>190</v>
      </c>
      <c r="B193" s="14" t="s">
        <v>740</v>
      </c>
      <c r="C193" s="15" t="s">
        <v>741</v>
      </c>
      <c r="D193" s="15" t="s">
        <v>73</v>
      </c>
      <c r="E193" s="15" t="s">
        <v>1886</v>
      </c>
      <c r="F193" s="16" t="s">
        <v>22</v>
      </c>
      <c r="G193" s="17" t="s">
        <v>1887</v>
      </c>
      <c r="H193" s="18" t="s">
        <v>1888</v>
      </c>
      <c r="I193" s="17" t="s">
        <v>58</v>
      </c>
      <c r="J193" s="19" t="s">
        <v>717</v>
      </c>
      <c r="K193" s="16">
        <v>70</v>
      </c>
      <c r="L193" s="16">
        <v>9</v>
      </c>
      <c r="M193" s="15" t="s">
        <v>1444</v>
      </c>
      <c r="N193" s="14"/>
    </row>
    <row r="194" spans="1:14" ht="28.5" customHeight="1">
      <c r="A194" s="13">
        <v>191</v>
      </c>
      <c r="B194" s="14" t="s">
        <v>743</v>
      </c>
      <c r="C194" s="15" t="s">
        <v>744</v>
      </c>
      <c r="D194" s="15" t="s">
        <v>73</v>
      </c>
      <c r="E194" s="15" t="s">
        <v>1699</v>
      </c>
      <c r="F194" s="16" t="s">
        <v>28</v>
      </c>
      <c r="G194" s="17" t="s">
        <v>1889</v>
      </c>
      <c r="H194" s="18" t="s">
        <v>1890</v>
      </c>
      <c r="I194" s="17" t="s">
        <v>1804</v>
      </c>
      <c r="J194" s="19" t="s">
        <v>717</v>
      </c>
      <c r="K194" s="16">
        <v>69.5</v>
      </c>
      <c r="L194" s="16">
        <v>10</v>
      </c>
      <c r="M194" s="15" t="s">
        <v>1444</v>
      </c>
      <c r="N194" s="14"/>
    </row>
    <row r="195" spans="1:14" ht="28.5" customHeight="1">
      <c r="A195" s="13">
        <v>192</v>
      </c>
      <c r="B195" s="14" t="s">
        <v>746</v>
      </c>
      <c r="C195" s="15" t="s">
        <v>747</v>
      </c>
      <c r="D195" s="15" t="s">
        <v>73</v>
      </c>
      <c r="E195" s="15" t="s">
        <v>1502</v>
      </c>
      <c r="F195" s="16" t="s">
        <v>28</v>
      </c>
      <c r="G195" s="17" t="s">
        <v>1891</v>
      </c>
      <c r="H195" s="18" t="s">
        <v>1892</v>
      </c>
      <c r="I195" s="17" t="s">
        <v>1804</v>
      </c>
      <c r="J195" s="19" t="s">
        <v>717</v>
      </c>
      <c r="K195" s="16">
        <v>68.5</v>
      </c>
      <c r="L195" s="16">
        <v>11</v>
      </c>
      <c r="M195" s="15" t="s">
        <v>1444</v>
      </c>
      <c r="N195" s="14"/>
    </row>
    <row r="196" spans="1:14" ht="28.5" customHeight="1">
      <c r="A196" s="13">
        <v>193</v>
      </c>
      <c r="B196" s="14" t="s">
        <v>749</v>
      </c>
      <c r="C196" s="15" t="s">
        <v>750</v>
      </c>
      <c r="D196" s="15" t="s">
        <v>73</v>
      </c>
      <c r="E196" s="15" t="s">
        <v>1548</v>
      </c>
      <c r="F196" s="16" t="s">
        <v>22</v>
      </c>
      <c r="G196" s="17" t="s">
        <v>1641</v>
      </c>
      <c r="H196" s="18" t="s">
        <v>1893</v>
      </c>
      <c r="I196" s="17" t="s">
        <v>1804</v>
      </c>
      <c r="J196" s="19" t="s">
        <v>717</v>
      </c>
      <c r="K196" s="16">
        <v>68.5</v>
      </c>
      <c r="L196" s="16">
        <v>11</v>
      </c>
      <c r="M196" s="15" t="s">
        <v>1444</v>
      </c>
      <c r="N196" s="14"/>
    </row>
    <row r="197" spans="1:14" ht="28.5" customHeight="1">
      <c r="A197" s="13">
        <v>194</v>
      </c>
      <c r="B197" s="14" t="s">
        <v>752</v>
      </c>
      <c r="C197" s="15" t="s">
        <v>753</v>
      </c>
      <c r="D197" s="15" t="s">
        <v>73</v>
      </c>
      <c r="E197" s="15" t="s">
        <v>1894</v>
      </c>
      <c r="F197" s="16" t="s">
        <v>28</v>
      </c>
      <c r="G197" s="17" t="s">
        <v>1872</v>
      </c>
      <c r="H197" s="18" t="s">
        <v>1895</v>
      </c>
      <c r="I197" s="17" t="s">
        <v>1804</v>
      </c>
      <c r="J197" s="19" t="s">
        <v>717</v>
      </c>
      <c r="K197" s="16">
        <v>67.5</v>
      </c>
      <c r="L197" s="16">
        <v>13</v>
      </c>
      <c r="M197" s="15" t="s">
        <v>1444</v>
      </c>
      <c r="N197" s="14"/>
    </row>
    <row r="198" spans="1:14" ht="28.5" customHeight="1">
      <c r="A198" s="13">
        <v>195</v>
      </c>
      <c r="B198" s="14" t="s">
        <v>755</v>
      </c>
      <c r="C198" s="15" t="s">
        <v>756</v>
      </c>
      <c r="D198" s="15" t="s">
        <v>73</v>
      </c>
      <c r="E198" s="15" t="s">
        <v>1741</v>
      </c>
      <c r="F198" s="16" t="s">
        <v>28</v>
      </c>
      <c r="G198" s="17" t="s">
        <v>1896</v>
      </c>
      <c r="H198" s="18" t="s">
        <v>1897</v>
      </c>
      <c r="I198" s="17" t="s">
        <v>1804</v>
      </c>
      <c r="J198" s="19" t="s">
        <v>717</v>
      </c>
      <c r="K198" s="16">
        <v>67.5</v>
      </c>
      <c r="L198" s="16">
        <v>13</v>
      </c>
      <c r="M198" s="15" t="s">
        <v>1444</v>
      </c>
      <c r="N198" s="14"/>
    </row>
    <row r="199" spans="1:14" ht="28.5" customHeight="1">
      <c r="A199" s="13">
        <v>196</v>
      </c>
      <c r="B199" s="14" t="s">
        <v>764</v>
      </c>
      <c r="C199" s="15" t="s">
        <v>765</v>
      </c>
      <c r="D199" s="15" t="s">
        <v>73</v>
      </c>
      <c r="E199" s="15" t="s">
        <v>1898</v>
      </c>
      <c r="F199" s="16" t="s">
        <v>28</v>
      </c>
      <c r="G199" s="17" t="s">
        <v>1872</v>
      </c>
      <c r="H199" s="18" t="s">
        <v>1899</v>
      </c>
      <c r="I199" s="17" t="s">
        <v>58</v>
      </c>
      <c r="J199" s="19" t="s">
        <v>717</v>
      </c>
      <c r="K199" s="16">
        <v>67</v>
      </c>
      <c r="L199" s="16">
        <v>15</v>
      </c>
      <c r="M199" s="15" t="s">
        <v>1444</v>
      </c>
      <c r="N199" s="14"/>
    </row>
    <row r="200" spans="1:14" ht="28.5" customHeight="1">
      <c r="A200" s="13">
        <v>197</v>
      </c>
      <c r="B200" s="14" t="s">
        <v>758</v>
      </c>
      <c r="C200" s="15" t="s">
        <v>759</v>
      </c>
      <c r="D200" s="15" t="s">
        <v>73</v>
      </c>
      <c r="E200" s="15" t="s">
        <v>1598</v>
      </c>
      <c r="F200" s="16" t="s">
        <v>22</v>
      </c>
      <c r="G200" s="17" t="s">
        <v>1900</v>
      </c>
      <c r="H200" s="18" t="s">
        <v>1901</v>
      </c>
      <c r="I200" s="17" t="s">
        <v>58</v>
      </c>
      <c r="J200" s="19" t="s">
        <v>717</v>
      </c>
      <c r="K200" s="16">
        <v>67</v>
      </c>
      <c r="L200" s="16">
        <v>15</v>
      </c>
      <c r="M200" s="15" t="s">
        <v>1444</v>
      </c>
      <c r="N200" s="14"/>
    </row>
    <row r="201" spans="1:14" ht="28.5" customHeight="1">
      <c r="A201" s="13">
        <v>198</v>
      </c>
      <c r="B201" s="14" t="s">
        <v>761</v>
      </c>
      <c r="C201" s="15" t="s">
        <v>762</v>
      </c>
      <c r="D201" s="15" t="s">
        <v>86</v>
      </c>
      <c r="E201" s="15" t="s">
        <v>1640</v>
      </c>
      <c r="F201" s="16" t="s">
        <v>28</v>
      </c>
      <c r="G201" s="17" t="s">
        <v>1902</v>
      </c>
      <c r="H201" s="18" t="s">
        <v>1903</v>
      </c>
      <c r="I201" s="17" t="s">
        <v>1804</v>
      </c>
      <c r="J201" s="19" t="s">
        <v>717</v>
      </c>
      <c r="K201" s="16">
        <v>67</v>
      </c>
      <c r="L201" s="16">
        <v>15</v>
      </c>
      <c r="M201" s="15" t="s">
        <v>1444</v>
      </c>
      <c r="N201" s="14"/>
    </row>
    <row r="202" spans="1:14" ht="28.5" customHeight="1">
      <c r="A202" s="13">
        <v>199</v>
      </c>
      <c r="B202" s="14" t="s">
        <v>767</v>
      </c>
      <c r="C202" s="15" t="s">
        <v>768</v>
      </c>
      <c r="D202" s="15" t="s">
        <v>73</v>
      </c>
      <c r="E202" s="15" t="s">
        <v>1786</v>
      </c>
      <c r="F202" s="16" t="s">
        <v>22</v>
      </c>
      <c r="G202" s="17" t="s">
        <v>1641</v>
      </c>
      <c r="H202" s="18" t="s">
        <v>1904</v>
      </c>
      <c r="I202" s="17" t="s">
        <v>1804</v>
      </c>
      <c r="J202" s="19" t="s">
        <v>717</v>
      </c>
      <c r="K202" s="16">
        <v>66.5</v>
      </c>
      <c r="L202" s="16">
        <v>18</v>
      </c>
      <c r="M202" s="15" t="s">
        <v>1444</v>
      </c>
      <c r="N202" s="14"/>
    </row>
    <row r="203" spans="1:14" ht="28.5" customHeight="1">
      <c r="A203" s="13">
        <v>200</v>
      </c>
      <c r="B203" s="14" t="s">
        <v>770</v>
      </c>
      <c r="C203" s="15" t="s">
        <v>771</v>
      </c>
      <c r="D203" s="15" t="s">
        <v>73</v>
      </c>
      <c r="E203" s="15" t="s">
        <v>1905</v>
      </c>
      <c r="F203" s="16" t="s">
        <v>22</v>
      </c>
      <c r="G203" s="17" t="s">
        <v>1906</v>
      </c>
      <c r="H203" s="18" t="s">
        <v>1907</v>
      </c>
      <c r="I203" s="17" t="s">
        <v>1804</v>
      </c>
      <c r="J203" s="19" t="s">
        <v>717</v>
      </c>
      <c r="K203" s="16">
        <v>66.5</v>
      </c>
      <c r="L203" s="16">
        <v>18</v>
      </c>
      <c r="M203" s="15" t="s">
        <v>1444</v>
      </c>
      <c r="N203" s="14"/>
    </row>
    <row r="204" spans="1:14" ht="28.5" customHeight="1">
      <c r="A204" s="13">
        <v>201</v>
      </c>
      <c r="B204" s="14" t="s">
        <v>773</v>
      </c>
      <c r="C204" s="15" t="s">
        <v>774</v>
      </c>
      <c r="D204" s="15" t="s">
        <v>86</v>
      </c>
      <c r="E204" s="15" t="s">
        <v>1817</v>
      </c>
      <c r="F204" s="16" t="s">
        <v>28</v>
      </c>
      <c r="G204" s="17" t="s">
        <v>1889</v>
      </c>
      <c r="H204" s="18" t="s">
        <v>1908</v>
      </c>
      <c r="I204" s="17" t="s">
        <v>1804</v>
      </c>
      <c r="J204" s="19" t="s">
        <v>717</v>
      </c>
      <c r="K204" s="16">
        <v>66</v>
      </c>
      <c r="L204" s="16">
        <v>20</v>
      </c>
      <c r="M204" s="15" t="s">
        <v>1444</v>
      </c>
      <c r="N204" s="14"/>
    </row>
    <row r="205" spans="1:14" ht="28.5" customHeight="1">
      <c r="A205" s="13">
        <v>202</v>
      </c>
      <c r="B205" s="14" t="s">
        <v>776</v>
      </c>
      <c r="C205" s="15" t="s">
        <v>777</v>
      </c>
      <c r="D205" s="15" t="s">
        <v>73</v>
      </c>
      <c r="E205" s="15" t="s">
        <v>1459</v>
      </c>
      <c r="F205" s="16" t="s">
        <v>28</v>
      </c>
      <c r="G205" s="17" t="s">
        <v>1909</v>
      </c>
      <c r="H205" s="18" t="s">
        <v>1910</v>
      </c>
      <c r="I205" s="17" t="s">
        <v>58</v>
      </c>
      <c r="J205" s="19" t="s">
        <v>717</v>
      </c>
      <c r="K205" s="16">
        <v>65.5</v>
      </c>
      <c r="L205" s="16">
        <v>21</v>
      </c>
      <c r="M205" s="15" t="s">
        <v>1444</v>
      </c>
      <c r="N205" s="14"/>
    </row>
    <row r="206" spans="1:14" ht="28.5" customHeight="1">
      <c r="A206" s="13">
        <v>203</v>
      </c>
      <c r="B206" s="14" t="s">
        <v>785</v>
      </c>
      <c r="C206" s="15" t="s">
        <v>786</v>
      </c>
      <c r="D206" s="15" t="s">
        <v>73</v>
      </c>
      <c r="E206" s="15" t="s">
        <v>1454</v>
      </c>
      <c r="F206" s="16" t="s">
        <v>28</v>
      </c>
      <c r="G206" s="17" t="s">
        <v>1911</v>
      </c>
      <c r="H206" s="18" t="s">
        <v>1912</v>
      </c>
      <c r="I206" s="17" t="s">
        <v>1804</v>
      </c>
      <c r="J206" s="19" t="s">
        <v>717</v>
      </c>
      <c r="K206" s="16">
        <v>64.5</v>
      </c>
      <c r="L206" s="16">
        <v>22</v>
      </c>
      <c r="M206" s="15" t="s">
        <v>1444</v>
      </c>
      <c r="N206" s="14"/>
    </row>
    <row r="207" spans="1:14" ht="28.5" customHeight="1">
      <c r="A207" s="13">
        <v>204</v>
      </c>
      <c r="B207" s="14" t="s">
        <v>788</v>
      </c>
      <c r="C207" s="15" t="s">
        <v>789</v>
      </c>
      <c r="D207" s="15" t="s">
        <v>73</v>
      </c>
      <c r="E207" s="15" t="s">
        <v>1913</v>
      </c>
      <c r="F207" s="16" t="s">
        <v>28</v>
      </c>
      <c r="G207" s="17" t="s">
        <v>1914</v>
      </c>
      <c r="H207" s="18" t="s">
        <v>1915</v>
      </c>
      <c r="I207" s="17" t="s">
        <v>1804</v>
      </c>
      <c r="J207" s="19" t="s">
        <v>717</v>
      </c>
      <c r="K207" s="16">
        <v>64.5</v>
      </c>
      <c r="L207" s="16">
        <v>22</v>
      </c>
      <c r="M207" s="15" t="s">
        <v>1444</v>
      </c>
      <c r="N207" s="14"/>
    </row>
    <row r="208" spans="1:14" ht="28.5" customHeight="1">
      <c r="A208" s="13">
        <v>205</v>
      </c>
      <c r="B208" s="14" t="s">
        <v>791</v>
      </c>
      <c r="C208" s="15" t="s">
        <v>792</v>
      </c>
      <c r="D208" s="15" t="s">
        <v>86</v>
      </c>
      <c r="E208" s="15" t="s">
        <v>1916</v>
      </c>
      <c r="F208" s="16" t="s">
        <v>28</v>
      </c>
      <c r="G208" s="17" t="s">
        <v>1914</v>
      </c>
      <c r="H208" s="18" t="s">
        <v>1917</v>
      </c>
      <c r="I208" s="17" t="s">
        <v>1918</v>
      </c>
      <c r="J208" s="19" t="s">
        <v>794</v>
      </c>
      <c r="K208" s="16">
        <v>79</v>
      </c>
      <c r="L208" s="16">
        <v>1</v>
      </c>
      <c r="M208" s="15" t="s">
        <v>1444</v>
      </c>
      <c r="N208" s="14"/>
    </row>
    <row r="209" spans="1:14" ht="28.5" customHeight="1">
      <c r="A209" s="13">
        <v>206</v>
      </c>
      <c r="B209" s="14" t="s">
        <v>796</v>
      </c>
      <c r="C209" s="15" t="s">
        <v>219</v>
      </c>
      <c r="D209" s="15" t="s">
        <v>73</v>
      </c>
      <c r="E209" s="15" t="s">
        <v>1919</v>
      </c>
      <c r="F209" s="16" t="s">
        <v>28</v>
      </c>
      <c r="G209" s="17" t="s">
        <v>1896</v>
      </c>
      <c r="H209" s="18"/>
      <c r="I209" s="17"/>
      <c r="J209" s="19" t="s">
        <v>794</v>
      </c>
      <c r="K209" s="16">
        <v>77.5</v>
      </c>
      <c r="L209" s="16">
        <v>2</v>
      </c>
      <c r="M209" s="15" t="s">
        <v>1444</v>
      </c>
      <c r="N209" s="14" t="s">
        <v>1920</v>
      </c>
    </row>
    <row r="210" spans="1:14" ht="28.5" customHeight="1">
      <c r="A210" s="13">
        <v>207</v>
      </c>
      <c r="B210" s="14" t="s">
        <v>798</v>
      </c>
      <c r="C210" s="15" t="s">
        <v>799</v>
      </c>
      <c r="D210" s="15" t="s">
        <v>73</v>
      </c>
      <c r="E210" s="15" t="s">
        <v>1560</v>
      </c>
      <c r="F210" s="16" t="s">
        <v>22</v>
      </c>
      <c r="G210" s="17" t="s">
        <v>1900</v>
      </c>
      <c r="H210" s="18" t="s">
        <v>1921</v>
      </c>
      <c r="I210" s="17" t="s">
        <v>1918</v>
      </c>
      <c r="J210" s="19" t="s">
        <v>794</v>
      </c>
      <c r="K210" s="16">
        <v>75.5</v>
      </c>
      <c r="L210" s="16">
        <v>3</v>
      </c>
      <c r="M210" s="15" t="s">
        <v>1444</v>
      </c>
      <c r="N210" s="14"/>
    </row>
    <row r="211" spans="1:14" ht="28.5" customHeight="1">
      <c r="A211" s="13">
        <v>208</v>
      </c>
      <c r="B211" s="14" t="s">
        <v>801</v>
      </c>
      <c r="C211" s="15" t="s">
        <v>802</v>
      </c>
      <c r="D211" s="15" t="s">
        <v>73</v>
      </c>
      <c r="E211" s="15" t="s">
        <v>1922</v>
      </c>
      <c r="F211" s="16" t="s">
        <v>28</v>
      </c>
      <c r="G211" s="17" t="s">
        <v>1923</v>
      </c>
      <c r="H211" s="18" t="s">
        <v>1924</v>
      </c>
      <c r="I211" s="17" t="s">
        <v>1563</v>
      </c>
      <c r="J211" s="19" t="s">
        <v>794</v>
      </c>
      <c r="K211" s="16">
        <v>74</v>
      </c>
      <c r="L211" s="16">
        <v>4</v>
      </c>
      <c r="M211" s="15" t="s">
        <v>1444</v>
      </c>
      <c r="N211" s="14"/>
    </row>
    <row r="212" spans="1:14" ht="28.5" customHeight="1">
      <c r="A212" s="13">
        <v>209</v>
      </c>
      <c r="B212" s="14" t="s">
        <v>804</v>
      </c>
      <c r="C212" s="15" t="s">
        <v>805</v>
      </c>
      <c r="D212" s="15" t="s">
        <v>73</v>
      </c>
      <c r="E212" s="15" t="s">
        <v>1459</v>
      </c>
      <c r="F212" s="16" t="s">
        <v>28</v>
      </c>
      <c r="G212" s="17" t="s">
        <v>1902</v>
      </c>
      <c r="H212" s="18" t="s">
        <v>1925</v>
      </c>
      <c r="I212" s="17" t="s">
        <v>1918</v>
      </c>
      <c r="J212" s="19" t="s">
        <v>794</v>
      </c>
      <c r="K212" s="16">
        <v>73</v>
      </c>
      <c r="L212" s="16">
        <v>5</v>
      </c>
      <c r="M212" s="15" t="s">
        <v>1444</v>
      </c>
      <c r="N212" s="14"/>
    </row>
    <row r="213" spans="1:14" ht="28.5" customHeight="1">
      <c r="A213" s="13">
        <v>210</v>
      </c>
      <c r="B213" s="14" t="s">
        <v>807</v>
      </c>
      <c r="C213" s="15" t="s">
        <v>808</v>
      </c>
      <c r="D213" s="15" t="s">
        <v>73</v>
      </c>
      <c r="E213" s="15" t="s">
        <v>1814</v>
      </c>
      <c r="F213" s="16" t="s">
        <v>28</v>
      </c>
      <c r="G213" s="17" t="s">
        <v>1926</v>
      </c>
      <c r="H213" s="18"/>
      <c r="I213" s="17"/>
      <c r="J213" s="19" t="s">
        <v>794</v>
      </c>
      <c r="K213" s="16">
        <v>71.5</v>
      </c>
      <c r="L213" s="16">
        <v>6</v>
      </c>
      <c r="M213" s="15" t="s">
        <v>1444</v>
      </c>
      <c r="N213" s="14" t="s">
        <v>1455</v>
      </c>
    </row>
    <row r="214" spans="1:14" ht="28.5" customHeight="1">
      <c r="A214" s="13">
        <v>211</v>
      </c>
      <c r="B214" s="14" t="s">
        <v>810</v>
      </c>
      <c r="C214" s="15" t="s">
        <v>811</v>
      </c>
      <c r="D214" s="15" t="s">
        <v>73</v>
      </c>
      <c r="E214" s="15" t="s">
        <v>1829</v>
      </c>
      <c r="F214" s="16" t="s">
        <v>28</v>
      </c>
      <c r="G214" s="17" t="s">
        <v>1927</v>
      </c>
      <c r="H214" s="18" t="s">
        <v>1928</v>
      </c>
      <c r="I214" s="17" t="s">
        <v>1918</v>
      </c>
      <c r="J214" s="19" t="s">
        <v>794</v>
      </c>
      <c r="K214" s="16">
        <v>71.5</v>
      </c>
      <c r="L214" s="16">
        <v>6</v>
      </c>
      <c r="M214" s="15" t="s">
        <v>1444</v>
      </c>
      <c r="N214" s="14"/>
    </row>
    <row r="215" spans="1:14" ht="28.5" customHeight="1">
      <c r="A215" s="13">
        <v>212</v>
      </c>
      <c r="B215" s="14" t="s">
        <v>813</v>
      </c>
      <c r="C215" s="15" t="s">
        <v>814</v>
      </c>
      <c r="D215" s="15" t="s">
        <v>73</v>
      </c>
      <c r="E215" s="15" t="s">
        <v>1929</v>
      </c>
      <c r="F215" s="16" t="s">
        <v>22</v>
      </c>
      <c r="G215" s="17" t="s">
        <v>1930</v>
      </c>
      <c r="H215" s="18" t="s">
        <v>1931</v>
      </c>
      <c r="I215" s="17" t="s">
        <v>1918</v>
      </c>
      <c r="J215" s="19" t="s">
        <v>794</v>
      </c>
      <c r="K215" s="16">
        <v>70.5</v>
      </c>
      <c r="L215" s="16">
        <v>8</v>
      </c>
      <c r="M215" s="15" t="s">
        <v>1444</v>
      </c>
      <c r="N215" s="14"/>
    </row>
    <row r="216" spans="1:14" ht="28.5" customHeight="1">
      <c r="A216" s="13">
        <v>213</v>
      </c>
      <c r="B216" s="14" t="s">
        <v>819</v>
      </c>
      <c r="C216" s="15" t="s">
        <v>820</v>
      </c>
      <c r="D216" s="15" t="s">
        <v>73</v>
      </c>
      <c r="E216" s="15" t="s">
        <v>1799</v>
      </c>
      <c r="F216" s="16" t="s">
        <v>28</v>
      </c>
      <c r="G216" s="17" t="s">
        <v>1932</v>
      </c>
      <c r="H216" s="18" t="s">
        <v>1933</v>
      </c>
      <c r="I216" s="17" t="s">
        <v>1563</v>
      </c>
      <c r="J216" s="19" t="s">
        <v>794</v>
      </c>
      <c r="K216" s="16">
        <v>69.5</v>
      </c>
      <c r="L216" s="16">
        <v>9</v>
      </c>
      <c r="M216" s="15" t="s">
        <v>1444</v>
      </c>
      <c r="N216" s="14"/>
    </row>
    <row r="217" spans="1:14" ht="28.5" customHeight="1">
      <c r="A217" s="13">
        <v>214</v>
      </c>
      <c r="B217" s="14" t="s">
        <v>816</v>
      </c>
      <c r="C217" s="15" t="s">
        <v>817</v>
      </c>
      <c r="D217" s="15" t="s">
        <v>73</v>
      </c>
      <c r="E217" s="15" t="s">
        <v>1454</v>
      </c>
      <c r="F217" s="16" t="s">
        <v>28</v>
      </c>
      <c r="G217" s="17" t="s">
        <v>1934</v>
      </c>
      <c r="H217" s="18" t="s">
        <v>1935</v>
      </c>
      <c r="I217" s="17" t="s">
        <v>1918</v>
      </c>
      <c r="J217" s="19" t="s">
        <v>794</v>
      </c>
      <c r="K217" s="16">
        <v>69.5</v>
      </c>
      <c r="L217" s="16">
        <v>9</v>
      </c>
      <c r="M217" s="15" t="s">
        <v>1444</v>
      </c>
      <c r="N217" s="14"/>
    </row>
    <row r="218" spans="1:14" ht="28.5" customHeight="1">
      <c r="A218" s="13">
        <v>215</v>
      </c>
      <c r="B218" s="14" t="s">
        <v>825</v>
      </c>
      <c r="C218" s="15" t="s">
        <v>826</v>
      </c>
      <c r="D218" s="15" t="s">
        <v>73</v>
      </c>
      <c r="E218" s="15" t="s">
        <v>1468</v>
      </c>
      <c r="F218" s="16" t="s">
        <v>28</v>
      </c>
      <c r="G218" s="17" t="s">
        <v>1936</v>
      </c>
      <c r="H218" s="18" t="s">
        <v>1937</v>
      </c>
      <c r="I218" s="17" t="s">
        <v>1563</v>
      </c>
      <c r="J218" s="19" t="s">
        <v>794</v>
      </c>
      <c r="K218" s="16">
        <v>67.5</v>
      </c>
      <c r="L218" s="16">
        <v>11</v>
      </c>
      <c r="M218" s="15" t="s">
        <v>1444</v>
      </c>
      <c r="N218" s="14"/>
    </row>
    <row r="219" spans="1:14" ht="28.5" customHeight="1">
      <c r="A219" s="13">
        <v>216</v>
      </c>
      <c r="B219" s="14" t="s">
        <v>828</v>
      </c>
      <c r="C219" s="15" t="s">
        <v>829</v>
      </c>
      <c r="D219" s="15" t="s">
        <v>73</v>
      </c>
      <c r="E219" s="15" t="s">
        <v>1767</v>
      </c>
      <c r="F219" s="16" t="s">
        <v>28</v>
      </c>
      <c r="G219" s="17" t="s">
        <v>1938</v>
      </c>
      <c r="H219" s="18" t="s">
        <v>1939</v>
      </c>
      <c r="I219" s="17" t="s">
        <v>1563</v>
      </c>
      <c r="J219" s="19" t="s">
        <v>794</v>
      </c>
      <c r="K219" s="16">
        <v>67.5</v>
      </c>
      <c r="L219" s="16">
        <v>11</v>
      </c>
      <c r="M219" s="15" t="s">
        <v>1444</v>
      </c>
      <c r="N219" s="14"/>
    </row>
    <row r="220" spans="1:14" ht="28.5" customHeight="1">
      <c r="A220" s="13">
        <v>217</v>
      </c>
      <c r="B220" s="14" t="s">
        <v>822</v>
      </c>
      <c r="C220" s="15" t="s">
        <v>823</v>
      </c>
      <c r="D220" s="15" t="s">
        <v>73</v>
      </c>
      <c r="E220" s="15" t="s">
        <v>1464</v>
      </c>
      <c r="F220" s="16" t="s">
        <v>22</v>
      </c>
      <c r="G220" s="17" t="s">
        <v>1914</v>
      </c>
      <c r="H220" s="18" t="s">
        <v>1940</v>
      </c>
      <c r="I220" s="17" t="s">
        <v>1918</v>
      </c>
      <c r="J220" s="19" t="s">
        <v>794</v>
      </c>
      <c r="K220" s="16">
        <v>67.5</v>
      </c>
      <c r="L220" s="16">
        <v>11</v>
      </c>
      <c r="M220" s="15" t="s">
        <v>1444</v>
      </c>
      <c r="N220" s="14"/>
    </row>
    <row r="221" spans="1:14" ht="28.5" customHeight="1">
      <c r="A221" s="13">
        <v>218</v>
      </c>
      <c r="B221" s="14" t="s">
        <v>831</v>
      </c>
      <c r="C221" s="15" t="s">
        <v>832</v>
      </c>
      <c r="D221" s="15" t="s">
        <v>73</v>
      </c>
      <c r="E221" s="15" t="s">
        <v>1941</v>
      </c>
      <c r="F221" s="16" t="s">
        <v>28</v>
      </c>
      <c r="G221" s="17" t="s">
        <v>1914</v>
      </c>
      <c r="H221" s="18" t="s">
        <v>1942</v>
      </c>
      <c r="I221" s="17" t="s">
        <v>1918</v>
      </c>
      <c r="J221" s="19" t="s">
        <v>794</v>
      </c>
      <c r="K221" s="16">
        <v>67</v>
      </c>
      <c r="L221" s="16">
        <v>14</v>
      </c>
      <c r="M221" s="15" t="s">
        <v>1444</v>
      </c>
      <c r="N221" s="14"/>
    </row>
    <row r="222" spans="1:14" ht="28.5" customHeight="1">
      <c r="A222" s="13">
        <v>219</v>
      </c>
      <c r="B222" s="14" t="s">
        <v>834</v>
      </c>
      <c r="C222" s="15" t="s">
        <v>835</v>
      </c>
      <c r="D222" s="15" t="s">
        <v>73</v>
      </c>
      <c r="E222" s="15" t="s">
        <v>1724</v>
      </c>
      <c r="F222" s="16" t="s">
        <v>28</v>
      </c>
      <c r="G222" s="17" t="s">
        <v>1943</v>
      </c>
      <c r="H222" s="18" t="s">
        <v>1944</v>
      </c>
      <c r="I222" s="17" t="s">
        <v>1918</v>
      </c>
      <c r="J222" s="19" t="s">
        <v>794</v>
      </c>
      <c r="K222" s="16">
        <v>66.5</v>
      </c>
      <c r="L222" s="16">
        <v>15</v>
      </c>
      <c r="M222" s="15" t="s">
        <v>1444</v>
      </c>
      <c r="N222" s="14"/>
    </row>
    <row r="223" spans="1:14" ht="28.5" customHeight="1">
      <c r="A223" s="13">
        <v>220</v>
      </c>
      <c r="B223" s="14" t="s">
        <v>837</v>
      </c>
      <c r="C223" s="15" t="s">
        <v>838</v>
      </c>
      <c r="D223" s="15" t="s">
        <v>73</v>
      </c>
      <c r="E223" s="15" t="s">
        <v>1478</v>
      </c>
      <c r="F223" s="16" t="s">
        <v>22</v>
      </c>
      <c r="G223" s="17" t="s">
        <v>1914</v>
      </c>
      <c r="H223" s="18" t="s">
        <v>1945</v>
      </c>
      <c r="I223" s="17" t="s">
        <v>1918</v>
      </c>
      <c r="J223" s="19" t="s">
        <v>794</v>
      </c>
      <c r="K223" s="16">
        <v>66</v>
      </c>
      <c r="L223" s="16">
        <v>16</v>
      </c>
      <c r="M223" s="15" t="s">
        <v>1444</v>
      </c>
      <c r="N223" s="14"/>
    </row>
    <row r="224" spans="1:14" ht="28.5" customHeight="1">
      <c r="A224" s="13">
        <v>221</v>
      </c>
      <c r="B224" s="14" t="s">
        <v>840</v>
      </c>
      <c r="C224" s="15" t="s">
        <v>841</v>
      </c>
      <c r="D224" s="15" t="s">
        <v>73</v>
      </c>
      <c r="E224" s="15" t="s">
        <v>1946</v>
      </c>
      <c r="F224" s="16" t="s">
        <v>28</v>
      </c>
      <c r="G224" s="17" t="s">
        <v>1947</v>
      </c>
      <c r="H224" s="18" t="s">
        <v>1948</v>
      </c>
      <c r="I224" s="17" t="s">
        <v>1918</v>
      </c>
      <c r="J224" s="19" t="s">
        <v>794</v>
      </c>
      <c r="K224" s="16">
        <v>65.5</v>
      </c>
      <c r="L224" s="16">
        <v>17</v>
      </c>
      <c r="M224" s="15" t="s">
        <v>1444</v>
      </c>
      <c r="N224" s="14"/>
    </row>
    <row r="225" spans="1:14" ht="28.5" customHeight="1">
      <c r="A225" s="13">
        <v>222</v>
      </c>
      <c r="B225" s="14" t="s">
        <v>843</v>
      </c>
      <c r="C225" s="15" t="s">
        <v>844</v>
      </c>
      <c r="D225" s="15" t="s">
        <v>73</v>
      </c>
      <c r="E225" s="15" t="s">
        <v>1655</v>
      </c>
      <c r="F225" s="16" t="s">
        <v>22</v>
      </c>
      <c r="G225" s="17" t="s">
        <v>1949</v>
      </c>
      <c r="H225" s="18" t="s">
        <v>1950</v>
      </c>
      <c r="I225" s="17" t="s">
        <v>1563</v>
      </c>
      <c r="J225" s="19" t="s">
        <v>794</v>
      </c>
      <c r="K225" s="16">
        <v>65.5</v>
      </c>
      <c r="L225" s="16">
        <v>17</v>
      </c>
      <c r="M225" s="15" t="s">
        <v>1444</v>
      </c>
      <c r="N225" s="14"/>
    </row>
    <row r="226" spans="1:14" ht="28.5" customHeight="1">
      <c r="A226" s="13">
        <v>223</v>
      </c>
      <c r="B226" s="14" t="s">
        <v>846</v>
      </c>
      <c r="C226" s="15" t="s">
        <v>847</v>
      </c>
      <c r="D226" s="15" t="s">
        <v>73</v>
      </c>
      <c r="E226" s="15" t="s">
        <v>1922</v>
      </c>
      <c r="F226" s="16" t="s">
        <v>28</v>
      </c>
      <c r="G226" s="17" t="s">
        <v>1938</v>
      </c>
      <c r="H226" s="18" t="s">
        <v>1951</v>
      </c>
      <c r="I226" s="17" t="s">
        <v>1563</v>
      </c>
      <c r="J226" s="19" t="s">
        <v>794</v>
      </c>
      <c r="K226" s="16">
        <v>65</v>
      </c>
      <c r="L226" s="16">
        <v>19</v>
      </c>
      <c r="M226" s="15" t="s">
        <v>1444</v>
      </c>
      <c r="N226" s="14"/>
    </row>
    <row r="227" spans="1:14" ht="28.5" customHeight="1">
      <c r="A227" s="13">
        <v>224</v>
      </c>
      <c r="B227" s="14" t="s">
        <v>849</v>
      </c>
      <c r="C227" s="15" t="s">
        <v>850</v>
      </c>
      <c r="D227" s="15" t="s">
        <v>73</v>
      </c>
      <c r="E227" s="15" t="s">
        <v>1814</v>
      </c>
      <c r="F227" s="16" t="s">
        <v>28</v>
      </c>
      <c r="G227" s="17" t="s">
        <v>1896</v>
      </c>
      <c r="H227" s="18" t="s">
        <v>1952</v>
      </c>
      <c r="I227" s="17" t="s">
        <v>1918</v>
      </c>
      <c r="J227" s="19" t="s">
        <v>794</v>
      </c>
      <c r="K227" s="16">
        <v>64.5</v>
      </c>
      <c r="L227" s="16">
        <v>20</v>
      </c>
      <c r="M227" s="15" t="s">
        <v>1444</v>
      </c>
      <c r="N227" s="14"/>
    </row>
    <row r="228" spans="1:14" ht="28.5" customHeight="1">
      <c r="A228" s="13">
        <v>225</v>
      </c>
      <c r="B228" s="14" t="s">
        <v>852</v>
      </c>
      <c r="C228" s="15" t="s">
        <v>853</v>
      </c>
      <c r="D228" s="15" t="s">
        <v>73</v>
      </c>
      <c r="E228" s="15" t="s">
        <v>1953</v>
      </c>
      <c r="F228" s="16" t="s">
        <v>28</v>
      </c>
      <c r="G228" s="17" t="s">
        <v>1954</v>
      </c>
      <c r="H228" s="18" t="s">
        <v>1955</v>
      </c>
      <c r="I228" s="17" t="s">
        <v>1918</v>
      </c>
      <c r="J228" s="19" t="s">
        <v>794</v>
      </c>
      <c r="K228" s="16">
        <v>63.5</v>
      </c>
      <c r="L228" s="16">
        <v>21</v>
      </c>
      <c r="M228" s="15" t="s">
        <v>1444</v>
      </c>
      <c r="N228" s="14"/>
    </row>
    <row r="229" spans="1:14" ht="28.5" customHeight="1">
      <c r="A229" s="13">
        <v>226</v>
      </c>
      <c r="B229" s="14" t="s">
        <v>855</v>
      </c>
      <c r="C229" s="15" t="s">
        <v>856</v>
      </c>
      <c r="D229" s="15" t="s">
        <v>73</v>
      </c>
      <c r="E229" s="15" t="s">
        <v>1817</v>
      </c>
      <c r="F229" s="16" t="s">
        <v>28</v>
      </c>
      <c r="G229" s="17" t="s">
        <v>1956</v>
      </c>
      <c r="H229" s="18" t="s">
        <v>1957</v>
      </c>
      <c r="I229" s="17" t="s">
        <v>1918</v>
      </c>
      <c r="J229" s="19" t="s">
        <v>794</v>
      </c>
      <c r="K229" s="16">
        <v>63.5</v>
      </c>
      <c r="L229" s="16">
        <v>21</v>
      </c>
      <c r="M229" s="15" t="s">
        <v>1444</v>
      </c>
      <c r="N229" s="14"/>
    </row>
    <row r="230" spans="1:14" ht="28.5" customHeight="1">
      <c r="A230" s="13">
        <v>227</v>
      </c>
      <c r="B230" s="14" t="s">
        <v>858</v>
      </c>
      <c r="C230" s="15" t="s">
        <v>859</v>
      </c>
      <c r="D230" s="15" t="s">
        <v>73</v>
      </c>
      <c r="E230" s="15" t="s">
        <v>1517</v>
      </c>
      <c r="F230" s="16" t="s">
        <v>28</v>
      </c>
      <c r="G230" s="17" t="s">
        <v>1958</v>
      </c>
      <c r="H230" s="18" t="s">
        <v>1959</v>
      </c>
      <c r="I230" s="17" t="s">
        <v>1918</v>
      </c>
      <c r="J230" s="19" t="s">
        <v>794</v>
      </c>
      <c r="K230" s="16">
        <v>63.5</v>
      </c>
      <c r="L230" s="16">
        <v>21</v>
      </c>
      <c r="M230" s="15" t="s">
        <v>1444</v>
      </c>
      <c r="N230" s="14"/>
    </row>
    <row r="231" spans="1:14" ht="28.5" customHeight="1">
      <c r="A231" s="13">
        <v>228</v>
      </c>
      <c r="B231" s="14" t="s">
        <v>864</v>
      </c>
      <c r="C231" s="15" t="s">
        <v>865</v>
      </c>
      <c r="D231" s="15" t="s">
        <v>73</v>
      </c>
      <c r="E231" s="15" t="s">
        <v>1454</v>
      </c>
      <c r="F231" s="16" t="s">
        <v>28</v>
      </c>
      <c r="G231" s="17" t="s">
        <v>1960</v>
      </c>
      <c r="H231" s="18" t="s">
        <v>1961</v>
      </c>
      <c r="I231" s="17" t="s">
        <v>1918</v>
      </c>
      <c r="J231" s="19" t="s">
        <v>794</v>
      </c>
      <c r="K231" s="16">
        <v>63</v>
      </c>
      <c r="L231" s="16">
        <v>24</v>
      </c>
      <c r="M231" s="15" t="s">
        <v>1444</v>
      </c>
      <c r="N231" s="14"/>
    </row>
    <row r="232" spans="1:14" ht="28.5" customHeight="1">
      <c r="A232" s="13">
        <v>229</v>
      </c>
      <c r="B232" s="14" t="s">
        <v>867</v>
      </c>
      <c r="C232" s="15" t="s">
        <v>868</v>
      </c>
      <c r="D232" s="15" t="s">
        <v>73</v>
      </c>
      <c r="E232" s="15" t="s">
        <v>1789</v>
      </c>
      <c r="F232" s="16" t="s">
        <v>28</v>
      </c>
      <c r="G232" s="17" t="s">
        <v>1927</v>
      </c>
      <c r="H232" s="18" t="s">
        <v>1962</v>
      </c>
      <c r="I232" s="17" t="s">
        <v>1918</v>
      </c>
      <c r="J232" s="19" t="s">
        <v>794</v>
      </c>
      <c r="K232" s="16">
        <v>63</v>
      </c>
      <c r="L232" s="16">
        <v>24</v>
      </c>
      <c r="M232" s="15" t="s">
        <v>1444</v>
      </c>
      <c r="N232" s="14"/>
    </row>
    <row r="233" spans="1:14" ht="28.5" customHeight="1">
      <c r="A233" s="13">
        <v>230</v>
      </c>
      <c r="B233" s="14" t="s">
        <v>861</v>
      </c>
      <c r="C233" s="15" t="s">
        <v>862</v>
      </c>
      <c r="D233" s="15" t="s">
        <v>73</v>
      </c>
      <c r="E233" s="15" t="s">
        <v>1963</v>
      </c>
      <c r="F233" s="16" t="s">
        <v>28</v>
      </c>
      <c r="G233" s="17" t="s">
        <v>1964</v>
      </c>
      <c r="H233" s="18" t="s">
        <v>1965</v>
      </c>
      <c r="I233" s="17" t="s">
        <v>1918</v>
      </c>
      <c r="J233" s="19" t="s">
        <v>794</v>
      </c>
      <c r="K233" s="16">
        <v>63</v>
      </c>
      <c r="L233" s="16">
        <v>24</v>
      </c>
      <c r="M233" s="15" t="s">
        <v>1444</v>
      </c>
      <c r="N233" s="14"/>
    </row>
    <row r="234" spans="1:14" ht="28.5" customHeight="1">
      <c r="A234" s="13">
        <v>231</v>
      </c>
      <c r="B234" s="14" t="s">
        <v>873</v>
      </c>
      <c r="C234" s="15" t="s">
        <v>874</v>
      </c>
      <c r="D234" s="15" t="s">
        <v>73</v>
      </c>
      <c r="E234" s="15" t="s">
        <v>1640</v>
      </c>
      <c r="F234" s="16" t="s">
        <v>28</v>
      </c>
      <c r="G234" s="17" t="s">
        <v>1960</v>
      </c>
      <c r="H234" s="18" t="s">
        <v>1966</v>
      </c>
      <c r="I234" s="17" t="s">
        <v>1563</v>
      </c>
      <c r="J234" s="19" t="s">
        <v>794</v>
      </c>
      <c r="K234" s="16">
        <v>62.5</v>
      </c>
      <c r="L234" s="16">
        <v>27</v>
      </c>
      <c r="M234" s="15" t="s">
        <v>1444</v>
      </c>
      <c r="N234" s="14"/>
    </row>
    <row r="235" spans="1:14" ht="28.5" customHeight="1">
      <c r="A235" s="13">
        <v>232</v>
      </c>
      <c r="B235" s="14" t="s">
        <v>870</v>
      </c>
      <c r="C235" s="15" t="s">
        <v>871</v>
      </c>
      <c r="D235" s="15" t="s">
        <v>73</v>
      </c>
      <c r="E235" s="15" t="s">
        <v>1595</v>
      </c>
      <c r="F235" s="16" t="s">
        <v>28</v>
      </c>
      <c r="G235" s="17" t="s">
        <v>1956</v>
      </c>
      <c r="H235" s="18" t="s">
        <v>1967</v>
      </c>
      <c r="I235" s="17" t="s">
        <v>1918</v>
      </c>
      <c r="J235" s="19" t="s">
        <v>794</v>
      </c>
      <c r="K235" s="16">
        <v>62.5</v>
      </c>
      <c r="L235" s="16">
        <v>27</v>
      </c>
      <c r="M235" s="15" t="s">
        <v>1444</v>
      </c>
      <c r="N235" s="14"/>
    </row>
    <row r="236" spans="1:14" ht="28.5" customHeight="1">
      <c r="A236" s="13">
        <v>233</v>
      </c>
      <c r="B236" s="14" t="s">
        <v>879</v>
      </c>
      <c r="C236" s="15" t="s">
        <v>880</v>
      </c>
      <c r="D236" s="15" t="s">
        <v>73</v>
      </c>
      <c r="E236" s="15" t="s">
        <v>1537</v>
      </c>
      <c r="F236" s="16" t="s">
        <v>28</v>
      </c>
      <c r="G236" s="17" t="s">
        <v>1968</v>
      </c>
      <c r="H236" s="18" t="s">
        <v>1969</v>
      </c>
      <c r="I236" s="17" t="s">
        <v>1918</v>
      </c>
      <c r="J236" s="19" t="s">
        <v>794</v>
      </c>
      <c r="K236" s="16">
        <v>62</v>
      </c>
      <c r="L236" s="16">
        <v>29</v>
      </c>
      <c r="M236" s="15" t="s">
        <v>1444</v>
      </c>
      <c r="N236" s="14"/>
    </row>
    <row r="237" spans="1:14" ht="28.5" customHeight="1">
      <c r="A237" s="13">
        <v>234</v>
      </c>
      <c r="B237" s="14" t="s">
        <v>882</v>
      </c>
      <c r="C237" s="15" t="s">
        <v>883</v>
      </c>
      <c r="D237" s="15" t="s">
        <v>73</v>
      </c>
      <c r="E237" s="15" t="s">
        <v>1970</v>
      </c>
      <c r="F237" s="16" t="s">
        <v>28</v>
      </c>
      <c r="G237" s="17" t="s">
        <v>1968</v>
      </c>
      <c r="H237" s="18" t="s">
        <v>1971</v>
      </c>
      <c r="I237" s="17" t="s">
        <v>1918</v>
      </c>
      <c r="J237" s="19" t="s">
        <v>794</v>
      </c>
      <c r="K237" s="16">
        <v>62</v>
      </c>
      <c r="L237" s="16">
        <v>29</v>
      </c>
      <c r="M237" s="15" t="s">
        <v>1444</v>
      </c>
      <c r="N237" s="14"/>
    </row>
    <row r="238" spans="1:14" ht="28.5" customHeight="1">
      <c r="A238" s="13">
        <v>235</v>
      </c>
      <c r="B238" s="14" t="s">
        <v>876</v>
      </c>
      <c r="C238" s="15" t="s">
        <v>877</v>
      </c>
      <c r="D238" s="15" t="s">
        <v>73</v>
      </c>
      <c r="E238" s="15" t="s">
        <v>1537</v>
      </c>
      <c r="F238" s="16" t="s">
        <v>28</v>
      </c>
      <c r="G238" s="17" t="s">
        <v>1938</v>
      </c>
      <c r="H238" s="18" t="s">
        <v>1972</v>
      </c>
      <c r="I238" s="17" t="s">
        <v>1563</v>
      </c>
      <c r="J238" s="19" t="s">
        <v>794</v>
      </c>
      <c r="K238" s="16">
        <v>62</v>
      </c>
      <c r="L238" s="16">
        <v>29</v>
      </c>
      <c r="M238" s="15" t="s">
        <v>1444</v>
      </c>
      <c r="N238" s="14"/>
    </row>
    <row r="239" spans="1:14" ht="28.5" customHeight="1">
      <c r="A239" s="13">
        <v>236</v>
      </c>
      <c r="B239" s="14" t="s">
        <v>885</v>
      </c>
      <c r="C239" s="15" t="s">
        <v>886</v>
      </c>
      <c r="D239" s="15" t="s">
        <v>86</v>
      </c>
      <c r="E239" s="15" t="s">
        <v>1789</v>
      </c>
      <c r="F239" s="16" t="s">
        <v>28</v>
      </c>
      <c r="G239" s="17" t="s">
        <v>1973</v>
      </c>
      <c r="H239" s="18" t="s">
        <v>1974</v>
      </c>
      <c r="I239" s="17" t="s">
        <v>1575</v>
      </c>
      <c r="J239" s="19" t="s">
        <v>888</v>
      </c>
      <c r="K239" s="16">
        <v>74.5</v>
      </c>
      <c r="L239" s="16">
        <v>1</v>
      </c>
      <c r="M239" s="15" t="s">
        <v>1444</v>
      </c>
      <c r="N239" s="14"/>
    </row>
    <row r="240" spans="1:14" ht="28.5" customHeight="1">
      <c r="A240" s="13">
        <v>237</v>
      </c>
      <c r="B240" s="14" t="s">
        <v>890</v>
      </c>
      <c r="C240" s="15" t="s">
        <v>891</v>
      </c>
      <c r="D240" s="15" t="s">
        <v>73</v>
      </c>
      <c r="E240" s="15" t="s">
        <v>1738</v>
      </c>
      <c r="F240" s="16" t="s">
        <v>28</v>
      </c>
      <c r="G240" s="17" t="s">
        <v>1975</v>
      </c>
      <c r="H240" s="18" t="s">
        <v>1976</v>
      </c>
      <c r="I240" s="17" t="s">
        <v>1977</v>
      </c>
      <c r="J240" s="19" t="s">
        <v>888</v>
      </c>
      <c r="K240" s="16">
        <v>72</v>
      </c>
      <c r="L240" s="16">
        <v>2</v>
      </c>
      <c r="M240" s="15" t="s">
        <v>1444</v>
      </c>
      <c r="N240" s="14"/>
    </row>
    <row r="241" spans="1:14" ht="28.5" customHeight="1">
      <c r="A241" s="13">
        <v>238</v>
      </c>
      <c r="B241" s="14" t="s">
        <v>896</v>
      </c>
      <c r="C241" s="15" t="s">
        <v>897</v>
      </c>
      <c r="D241" s="15" t="s">
        <v>73</v>
      </c>
      <c r="E241" s="15" t="s">
        <v>1978</v>
      </c>
      <c r="F241" s="16" t="s">
        <v>28</v>
      </c>
      <c r="G241" s="17" t="s">
        <v>1721</v>
      </c>
      <c r="H241" s="18" t="s">
        <v>1979</v>
      </c>
      <c r="I241" s="17" t="s">
        <v>1977</v>
      </c>
      <c r="J241" s="19" t="s">
        <v>888</v>
      </c>
      <c r="K241" s="16">
        <v>71.5</v>
      </c>
      <c r="L241" s="16">
        <v>3</v>
      </c>
      <c r="M241" s="15" t="s">
        <v>1444</v>
      </c>
      <c r="N241" s="14"/>
    </row>
    <row r="242" spans="1:14" ht="28.5" customHeight="1">
      <c r="A242" s="13">
        <v>239</v>
      </c>
      <c r="B242" s="14" t="s">
        <v>893</v>
      </c>
      <c r="C242" s="15" t="s">
        <v>894</v>
      </c>
      <c r="D242" s="15" t="s">
        <v>73</v>
      </c>
      <c r="E242" s="15" t="s">
        <v>1980</v>
      </c>
      <c r="F242" s="16" t="s">
        <v>28</v>
      </c>
      <c r="G242" s="17" t="s">
        <v>1981</v>
      </c>
      <c r="H242" s="18" t="s">
        <v>1982</v>
      </c>
      <c r="I242" s="17" t="s">
        <v>1578</v>
      </c>
      <c r="J242" s="19" t="s">
        <v>888</v>
      </c>
      <c r="K242" s="16">
        <v>71.5</v>
      </c>
      <c r="L242" s="16">
        <v>3</v>
      </c>
      <c r="M242" s="15" t="s">
        <v>1444</v>
      </c>
      <c r="N242" s="14"/>
    </row>
    <row r="243" spans="1:14" ht="28.5" customHeight="1">
      <c r="A243" s="13">
        <v>240</v>
      </c>
      <c r="B243" s="14" t="s">
        <v>899</v>
      </c>
      <c r="C243" s="15" t="s">
        <v>900</v>
      </c>
      <c r="D243" s="15" t="s">
        <v>86</v>
      </c>
      <c r="E243" s="15" t="s">
        <v>1459</v>
      </c>
      <c r="F243" s="16" t="s">
        <v>28</v>
      </c>
      <c r="G243" s="17" t="s">
        <v>1983</v>
      </c>
      <c r="H243" s="18" t="s">
        <v>1984</v>
      </c>
      <c r="I243" s="17" t="s">
        <v>1605</v>
      </c>
      <c r="J243" s="19" t="s">
        <v>902</v>
      </c>
      <c r="K243" s="16">
        <v>70.5</v>
      </c>
      <c r="L243" s="16">
        <v>1</v>
      </c>
      <c r="M243" s="15" t="s">
        <v>1444</v>
      </c>
      <c r="N243" s="14"/>
    </row>
    <row r="244" spans="1:14" ht="28.5" customHeight="1">
      <c r="A244" s="13">
        <v>241</v>
      </c>
      <c r="B244" s="14" t="s">
        <v>904</v>
      </c>
      <c r="C244" s="15" t="s">
        <v>905</v>
      </c>
      <c r="D244" s="15" t="s">
        <v>73</v>
      </c>
      <c r="E244" s="15" t="s">
        <v>1565</v>
      </c>
      <c r="F244" s="16" t="s">
        <v>22</v>
      </c>
      <c r="G244" s="17" t="s">
        <v>1985</v>
      </c>
      <c r="H244" s="18" t="s">
        <v>1986</v>
      </c>
      <c r="I244" s="17" t="s">
        <v>1609</v>
      </c>
      <c r="J244" s="19" t="s">
        <v>902</v>
      </c>
      <c r="K244" s="16">
        <v>66.5</v>
      </c>
      <c r="L244" s="16">
        <v>2</v>
      </c>
      <c r="M244" s="15" t="s">
        <v>1444</v>
      </c>
      <c r="N244" s="14"/>
    </row>
    <row r="245" spans="1:14" ht="28.5" customHeight="1">
      <c r="A245" s="13">
        <v>242</v>
      </c>
      <c r="B245" s="14" t="s">
        <v>907</v>
      </c>
      <c r="C245" s="15" t="s">
        <v>908</v>
      </c>
      <c r="D245" s="15" t="s">
        <v>73</v>
      </c>
      <c r="E245" s="15" t="s">
        <v>1537</v>
      </c>
      <c r="F245" s="16" t="s">
        <v>28</v>
      </c>
      <c r="G245" s="17" t="s">
        <v>1987</v>
      </c>
      <c r="H245" s="18" t="s">
        <v>1988</v>
      </c>
      <c r="I245" s="17" t="s">
        <v>1605</v>
      </c>
      <c r="J245" s="19" t="s">
        <v>902</v>
      </c>
      <c r="K245" s="16">
        <v>64.5</v>
      </c>
      <c r="L245" s="16">
        <v>3</v>
      </c>
      <c r="M245" s="15" t="s">
        <v>1444</v>
      </c>
      <c r="N245" s="14"/>
    </row>
    <row r="246" spans="1:14" ht="28.5" customHeight="1">
      <c r="A246" s="13">
        <v>243</v>
      </c>
      <c r="B246" s="14" t="s">
        <v>910</v>
      </c>
      <c r="C246" s="15" t="s">
        <v>911</v>
      </c>
      <c r="D246" s="15" t="s">
        <v>73</v>
      </c>
      <c r="E246" s="15" t="s">
        <v>1527</v>
      </c>
      <c r="F246" s="16" t="s">
        <v>22</v>
      </c>
      <c r="G246" s="17" t="s">
        <v>1989</v>
      </c>
      <c r="H246" s="18" t="s">
        <v>1990</v>
      </c>
      <c r="I246" s="17" t="s">
        <v>1991</v>
      </c>
      <c r="J246" s="19" t="s">
        <v>902</v>
      </c>
      <c r="K246" s="16">
        <v>63.5</v>
      </c>
      <c r="L246" s="16">
        <v>4</v>
      </c>
      <c r="M246" s="15" t="s">
        <v>1444</v>
      </c>
      <c r="N246" s="14"/>
    </row>
    <row r="247" spans="1:14" ht="28.5" customHeight="1">
      <c r="A247" s="13">
        <v>244</v>
      </c>
      <c r="B247" s="14" t="s">
        <v>913</v>
      </c>
      <c r="C247" s="15" t="s">
        <v>914</v>
      </c>
      <c r="D247" s="15" t="s">
        <v>73</v>
      </c>
      <c r="E247" s="15" t="s">
        <v>1496</v>
      </c>
      <c r="F247" s="16" t="s">
        <v>28</v>
      </c>
      <c r="G247" s="17" t="s">
        <v>1992</v>
      </c>
      <c r="H247" s="18" t="s">
        <v>1993</v>
      </c>
      <c r="I247" s="17" t="s">
        <v>1605</v>
      </c>
      <c r="J247" s="19" t="s">
        <v>902</v>
      </c>
      <c r="K247" s="16">
        <v>62.5</v>
      </c>
      <c r="L247" s="16">
        <v>5</v>
      </c>
      <c r="M247" s="15" t="s">
        <v>1444</v>
      </c>
      <c r="N247" s="14"/>
    </row>
    <row r="248" spans="1:14" ht="28.5" customHeight="1">
      <c r="A248" s="13">
        <v>245</v>
      </c>
      <c r="B248" s="14" t="s">
        <v>916</v>
      </c>
      <c r="C248" s="15" t="s">
        <v>917</v>
      </c>
      <c r="D248" s="15" t="s">
        <v>73</v>
      </c>
      <c r="E248" s="15" t="s">
        <v>1829</v>
      </c>
      <c r="F248" s="16" t="s">
        <v>28</v>
      </c>
      <c r="G248" s="17" t="s">
        <v>1994</v>
      </c>
      <c r="H248" s="18" t="s">
        <v>1995</v>
      </c>
      <c r="I248" s="17" t="s">
        <v>1991</v>
      </c>
      <c r="J248" s="19" t="s">
        <v>902</v>
      </c>
      <c r="K248" s="16">
        <v>62</v>
      </c>
      <c r="L248" s="16">
        <v>6</v>
      </c>
      <c r="M248" s="15" t="s">
        <v>1444</v>
      </c>
      <c r="N248" s="14"/>
    </row>
    <row r="249" spans="1:14" ht="28.5" customHeight="1">
      <c r="A249" s="13">
        <v>246</v>
      </c>
      <c r="B249" s="14" t="s">
        <v>919</v>
      </c>
      <c r="C249" s="15" t="s">
        <v>920</v>
      </c>
      <c r="D249" s="15" t="s">
        <v>86</v>
      </c>
      <c r="E249" s="15" t="s">
        <v>1533</v>
      </c>
      <c r="F249" s="16" t="s">
        <v>28</v>
      </c>
      <c r="G249" s="17" t="s">
        <v>1996</v>
      </c>
      <c r="H249" s="18" t="s">
        <v>1997</v>
      </c>
      <c r="I249" s="17" t="s">
        <v>1991</v>
      </c>
      <c r="J249" s="19" t="s">
        <v>902</v>
      </c>
      <c r="K249" s="16">
        <v>61.5</v>
      </c>
      <c r="L249" s="16">
        <v>7</v>
      </c>
      <c r="M249" s="15" t="s">
        <v>1444</v>
      </c>
      <c r="N249" s="14"/>
    </row>
    <row r="250" spans="1:14" ht="28.5" customHeight="1">
      <c r="A250" s="13">
        <v>247</v>
      </c>
      <c r="B250" s="14" t="s">
        <v>922</v>
      </c>
      <c r="C250" s="15" t="s">
        <v>923</v>
      </c>
      <c r="D250" s="15" t="s">
        <v>73</v>
      </c>
      <c r="E250" s="15" t="s">
        <v>1671</v>
      </c>
      <c r="F250" s="16" t="s">
        <v>28</v>
      </c>
      <c r="G250" s="17" t="s">
        <v>1998</v>
      </c>
      <c r="H250" s="18" t="s">
        <v>1999</v>
      </c>
      <c r="I250" s="17" t="s">
        <v>2000</v>
      </c>
      <c r="J250" s="19" t="s">
        <v>902</v>
      </c>
      <c r="K250" s="16">
        <v>61</v>
      </c>
      <c r="L250" s="16">
        <v>8</v>
      </c>
      <c r="M250" s="15" t="s">
        <v>1444</v>
      </c>
      <c r="N250" s="14"/>
    </row>
    <row r="251" spans="1:14" ht="28.5" customHeight="1">
      <c r="A251" s="13">
        <v>248</v>
      </c>
      <c r="B251" s="14" t="s">
        <v>925</v>
      </c>
      <c r="C251" s="15" t="s">
        <v>926</v>
      </c>
      <c r="D251" s="15" t="s">
        <v>73</v>
      </c>
      <c r="E251" s="15" t="s">
        <v>2001</v>
      </c>
      <c r="F251" s="16" t="s">
        <v>28</v>
      </c>
      <c r="G251" s="17" t="s">
        <v>2002</v>
      </c>
      <c r="H251" s="18" t="s">
        <v>2003</v>
      </c>
      <c r="I251" s="17" t="s">
        <v>1836</v>
      </c>
      <c r="J251" s="19" t="s">
        <v>928</v>
      </c>
      <c r="K251" s="16">
        <v>77.5</v>
      </c>
      <c r="L251" s="16">
        <v>1</v>
      </c>
      <c r="M251" s="15" t="s">
        <v>1444</v>
      </c>
      <c r="N251" s="14"/>
    </row>
    <row r="252" spans="1:14" ht="28.5" customHeight="1">
      <c r="A252" s="13">
        <v>249</v>
      </c>
      <c r="B252" s="14" t="s">
        <v>930</v>
      </c>
      <c r="C252" s="15" t="s">
        <v>931</v>
      </c>
      <c r="D252" s="15" t="s">
        <v>86</v>
      </c>
      <c r="E252" s="15" t="s">
        <v>1440</v>
      </c>
      <c r="F252" s="16" t="s">
        <v>28</v>
      </c>
      <c r="G252" s="17" t="s">
        <v>2004</v>
      </c>
      <c r="H252" s="18"/>
      <c r="I252" s="17"/>
      <c r="J252" s="19" t="s">
        <v>928</v>
      </c>
      <c r="K252" s="16">
        <v>69.5</v>
      </c>
      <c r="L252" s="16">
        <v>2</v>
      </c>
      <c r="M252" s="15" t="s">
        <v>1444</v>
      </c>
      <c r="N252" s="14" t="s">
        <v>1620</v>
      </c>
    </row>
    <row r="253" spans="1:14" ht="28.5" customHeight="1">
      <c r="A253" s="13">
        <v>250</v>
      </c>
      <c r="B253" s="14" t="s">
        <v>936</v>
      </c>
      <c r="C253" s="15" t="s">
        <v>937</v>
      </c>
      <c r="D253" s="15" t="s">
        <v>86</v>
      </c>
      <c r="E253" s="15" t="s">
        <v>1595</v>
      </c>
      <c r="F253" s="16" t="s">
        <v>28</v>
      </c>
      <c r="G253" s="17" t="s">
        <v>2005</v>
      </c>
      <c r="H253" s="18" t="s">
        <v>2006</v>
      </c>
      <c r="I253" s="17" t="s">
        <v>1618</v>
      </c>
      <c r="J253" s="19" t="s">
        <v>928</v>
      </c>
      <c r="K253" s="16">
        <v>67</v>
      </c>
      <c r="L253" s="16">
        <v>3</v>
      </c>
      <c r="M253" s="15" t="s">
        <v>1444</v>
      </c>
      <c r="N253" s="14"/>
    </row>
    <row r="254" spans="1:14" ht="28.5" customHeight="1">
      <c r="A254" s="13">
        <v>251</v>
      </c>
      <c r="B254" s="14" t="s">
        <v>939</v>
      </c>
      <c r="C254" s="15" t="s">
        <v>940</v>
      </c>
      <c r="D254" s="15" t="s">
        <v>86</v>
      </c>
      <c r="E254" s="15" t="s">
        <v>1690</v>
      </c>
      <c r="F254" s="16" t="s">
        <v>28</v>
      </c>
      <c r="G254" s="17" t="s">
        <v>2007</v>
      </c>
      <c r="H254" s="18" t="s">
        <v>2008</v>
      </c>
      <c r="I254" s="17" t="s">
        <v>2009</v>
      </c>
      <c r="J254" s="19" t="s">
        <v>928</v>
      </c>
      <c r="K254" s="16">
        <v>67</v>
      </c>
      <c r="L254" s="16">
        <v>3</v>
      </c>
      <c r="M254" s="15" t="s">
        <v>1444</v>
      </c>
      <c r="N254" s="14"/>
    </row>
    <row r="255" spans="1:14" ht="28.5" customHeight="1">
      <c r="A255" s="13">
        <v>252</v>
      </c>
      <c r="B255" s="14" t="s">
        <v>933</v>
      </c>
      <c r="C255" s="15" t="s">
        <v>934</v>
      </c>
      <c r="D255" s="15" t="s">
        <v>73</v>
      </c>
      <c r="E255" s="15" t="s">
        <v>1496</v>
      </c>
      <c r="F255" s="16" t="s">
        <v>28</v>
      </c>
      <c r="G255" s="17" t="s">
        <v>2010</v>
      </c>
      <c r="H255" s="18" t="s">
        <v>2011</v>
      </c>
      <c r="I255" s="17" t="s">
        <v>1836</v>
      </c>
      <c r="J255" s="19" t="s">
        <v>928</v>
      </c>
      <c r="K255" s="16">
        <v>67</v>
      </c>
      <c r="L255" s="16">
        <v>3</v>
      </c>
      <c r="M255" s="15" t="s">
        <v>1444</v>
      </c>
      <c r="N255" s="14"/>
    </row>
    <row r="256" spans="1:14" ht="28.5" customHeight="1">
      <c r="A256" s="13">
        <v>253</v>
      </c>
      <c r="B256" s="14" t="s">
        <v>942</v>
      </c>
      <c r="C256" s="15" t="s">
        <v>943</v>
      </c>
      <c r="D256" s="15" t="s">
        <v>73</v>
      </c>
      <c r="E256" s="15" t="s">
        <v>1606</v>
      </c>
      <c r="F256" s="16" t="s">
        <v>28</v>
      </c>
      <c r="G256" s="17" t="s">
        <v>2012</v>
      </c>
      <c r="H256" s="18" t="s">
        <v>2013</v>
      </c>
      <c r="I256" s="17" t="s">
        <v>1836</v>
      </c>
      <c r="J256" s="19" t="s">
        <v>928</v>
      </c>
      <c r="K256" s="16">
        <v>66</v>
      </c>
      <c r="L256" s="16">
        <v>6</v>
      </c>
      <c r="M256" s="15" t="s">
        <v>1444</v>
      </c>
      <c r="N256" s="14"/>
    </row>
    <row r="257" spans="1:14" ht="28.5" customHeight="1">
      <c r="A257" s="13">
        <v>254</v>
      </c>
      <c r="B257" s="14" t="s">
        <v>945</v>
      </c>
      <c r="C257" s="15" t="s">
        <v>946</v>
      </c>
      <c r="D257" s="15" t="s">
        <v>86</v>
      </c>
      <c r="E257" s="15" t="s">
        <v>1725</v>
      </c>
      <c r="F257" s="16" t="s">
        <v>28</v>
      </c>
      <c r="G257" s="17" t="s">
        <v>2014</v>
      </c>
      <c r="H257" s="18"/>
      <c r="I257" s="17"/>
      <c r="J257" s="19" t="s">
        <v>928</v>
      </c>
      <c r="K257" s="16">
        <v>65.5</v>
      </c>
      <c r="L257" s="16">
        <v>7</v>
      </c>
      <c r="M257" s="15" t="s">
        <v>1444</v>
      </c>
      <c r="N257" s="14" t="s">
        <v>1679</v>
      </c>
    </row>
    <row r="258" spans="1:14" ht="28.5" customHeight="1">
      <c r="A258" s="13">
        <v>255</v>
      </c>
      <c r="B258" s="14" t="s">
        <v>948</v>
      </c>
      <c r="C258" s="15" t="s">
        <v>949</v>
      </c>
      <c r="D258" s="15" t="s">
        <v>86</v>
      </c>
      <c r="E258" s="15" t="s">
        <v>1653</v>
      </c>
      <c r="F258" s="16" t="s">
        <v>28</v>
      </c>
      <c r="G258" s="17" t="s">
        <v>2015</v>
      </c>
      <c r="H258" s="18" t="s">
        <v>2016</v>
      </c>
      <c r="I258" s="17" t="s">
        <v>1836</v>
      </c>
      <c r="J258" s="19" t="s">
        <v>928</v>
      </c>
      <c r="K258" s="16">
        <v>65</v>
      </c>
      <c r="L258" s="16">
        <v>8</v>
      </c>
      <c r="M258" s="15" t="s">
        <v>1444</v>
      </c>
      <c r="N258" s="14"/>
    </row>
    <row r="259" spans="1:14" ht="28.5" customHeight="1">
      <c r="A259" s="13">
        <v>256</v>
      </c>
      <c r="B259" s="14" t="s">
        <v>951</v>
      </c>
      <c r="C259" s="15" t="s">
        <v>952</v>
      </c>
      <c r="D259" s="15" t="s">
        <v>86</v>
      </c>
      <c r="E259" s="15" t="s">
        <v>1601</v>
      </c>
      <c r="F259" s="16" t="s">
        <v>22</v>
      </c>
      <c r="G259" s="17" t="s">
        <v>2017</v>
      </c>
      <c r="H259" s="18" t="s">
        <v>2018</v>
      </c>
      <c r="I259" s="17" t="s">
        <v>1516</v>
      </c>
      <c r="J259" s="19" t="s">
        <v>928</v>
      </c>
      <c r="K259" s="16">
        <v>64.5</v>
      </c>
      <c r="L259" s="16">
        <v>9</v>
      </c>
      <c r="M259" s="15" t="s">
        <v>1444</v>
      </c>
      <c r="N259" s="14"/>
    </row>
    <row r="260" spans="1:14" ht="28.5" customHeight="1">
      <c r="A260" s="13">
        <v>257</v>
      </c>
      <c r="B260" s="14" t="s">
        <v>954</v>
      </c>
      <c r="C260" s="15" t="s">
        <v>955</v>
      </c>
      <c r="D260" s="15" t="s">
        <v>86</v>
      </c>
      <c r="E260" s="15" t="s">
        <v>2019</v>
      </c>
      <c r="F260" s="16" t="s">
        <v>22</v>
      </c>
      <c r="G260" s="17" t="s">
        <v>1514</v>
      </c>
      <c r="H260" s="18" t="s">
        <v>2020</v>
      </c>
      <c r="I260" s="17" t="s">
        <v>1516</v>
      </c>
      <c r="J260" s="19" t="s">
        <v>928</v>
      </c>
      <c r="K260" s="16">
        <v>63</v>
      </c>
      <c r="L260" s="16">
        <v>10</v>
      </c>
      <c r="M260" s="15" t="s">
        <v>1444</v>
      </c>
      <c r="N260" s="14"/>
    </row>
    <row r="261" spans="1:14" ht="28.5" customHeight="1">
      <c r="A261" s="13">
        <v>258</v>
      </c>
      <c r="B261" s="14" t="s">
        <v>957</v>
      </c>
      <c r="C261" s="15" t="s">
        <v>958</v>
      </c>
      <c r="D261" s="15" t="s">
        <v>73</v>
      </c>
      <c r="E261" s="15" t="s">
        <v>1556</v>
      </c>
      <c r="F261" s="16" t="s">
        <v>22</v>
      </c>
      <c r="G261" s="17" t="s">
        <v>2021</v>
      </c>
      <c r="H261" s="18" t="s">
        <v>2022</v>
      </c>
      <c r="I261" s="17" t="s">
        <v>2023</v>
      </c>
      <c r="J261" s="19" t="s">
        <v>960</v>
      </c>
      <c r="K261" s="16">
        <v>74</v>
      </c>
      <c r="L261" s="16">
        <v>1</v>
      </c>
      <c r="M261" s="15" t="s">
        <v>1444</v>
      </c>
      <c r="N261" s="14"/>
    </row>
    <row r="262" spans="1:14" ht="28.5" customHeight="1">
      <c r="A262" s="13">
        <v>259</v>
      </c>
      <c r="B262" s="14" t="s">
        <v>962</v>
      </c>
      <c r="C262" s="15" t="s">
        <v>963</v>
      </c>
      <c r="D262" s="15" t="s">
        <v>73</v>
      </c>
      <c r="E262" s="15" t="s">
        <v>1527</v>
      </c>
      <c r="F262" s="16" t="s">
        <v>28</v>
      </c>
      <c r="G262" s="17" t="s">
        <v>2024</v>
      </c>
      <c r="H262" s="18" t="s">
        <v>2025</v>
      </c>
      <c r="I262" s="17" t="s">
        <v>1792</v>
      </c>
      <c r="J262" s="19" t="s">
        <v>960</v>
      </c>
      <c r="K262" s="16">
        <v>72.5</v>
      </c>
      <c r="L262" s="16">
        <v>2</v>
      </c>
      <c r="M262" s="15" t="s">
        <v>1444</v>
      </c>
      <c r="N262" s="14"/>
    </row>
    <row r="263" spans="1:14" ht="28.5" customHeight="1">
      <c r="A263" s="13">
        <v>260</v>
      </c>
      <c r="B263" s="14" t="s">
        <v>965</v>
      </c>
      <c r="C263" s="15" t="s">
        <v>966</v>
      </c>
      <c r="D263" s="15" t="s">
        <v>73</v>
      </c>
      <c r="E263" s="15" t="s">
        <v>1674</v>
      </c>
      <c r="F263" s="16" t="s">
        <v>22</v>
      </c>
      <c r="G263" s="17" t="s">
        <v>2026</v>
      </c>
      <c r="H263" s="18" t="s">
        <v>2027</v>
      </c>
      <c r="I263" s="17" t="s">
        <v>1854</v>
      </c>
      <c r="J263" s="19" t="s">
        <v>960</v>
      </c>
      <c r="K263" s="16">
        <v>68.5</v>
      </c>
      <c r="L263" s="16">
        <v>3</v>
      </c>
      <c r="M263" s="15" t="s">
        <v>1444</v>
      </c>
      <c r="N263" s="14"/>
    </row>
    <row r="264" spans="1:14" ht="28.5" customHeight="1">
      <c r="A264" s="13">
        <v>261</v>
      </c>
      <c r="B264" s="14" t="s">
        <v>968</v>
      </c>
      <c r="C264" s="15" t="s">
        <v>969</v>
      </c>
      <c r="D264" s="15" t="s">
        <v>73</v>
      </c>
      <c r="E264" s="15" t="s">
        <v>1849</v>
      </c>
      <c r="F264" s="16" t="s">
        <v>22</v>
      </c>
      <c r="G264" s="17" t="s">
        <v>2028</v>
      </c>
      <c r="H264" s="18" t="s">
        <v>2029</v>
      </c>
      <c r="I264" s="17" t="s">
        <v>1854</v>
      </c>
      <c r="J264" s="19" t="s">
        <v>960</v>
      </c>
      <c r="K264" s="16">
        <v>68</v>
      </c>
      <c r="L264" s="16">
        <v>4</v>
      </c>
      <c r="M264" s="15" t="s">
        <v>1444</v>
      </c>
      <c r="N264" s="14"/>
    </row>
    <row r="265" spans="1:14" ht="28.5" customHeight="1">
      <c r="A265" s="13">
        <v>262</v>
      </c>
      <c r="B265" s="14" t="s">
        <v>971</v>
      </c>
      <c r="C265" s="15" t="s">
        <v>972</v>
      </c>
      <c r="D265" s="15" t="s">
        <v>73</v>
      </c>
      <c r="E265" s="15" t="s">
        <v>1606</v>
      </c>
      <c r="F265" s="16" t="s">
        <v>22</v>
      </c>
      <c r="G265" s="17" t="s">
        <v>2030</v>
      </c>
      <c r="H265" s="18" t="s">
        <v>2031</v>
      </c>
      <c r="I265" s="17" t="s">
        <v>1792</v>
      </c>
      <c r="J265" s="19" t="s">
        <v>960</v>
      </c>
      <c r="K265" s="16">
        <v>66.5</v>
      </c>
      <c r="L265" s="16">
        <v>5</v>
      </c>
      <c r="M265" s="15" t="s">
        <v>1444</v>
      </c>
      <c r="N265" s="14"/>
    </row>
    <row r="266" spans="1:14" ht="28.5" customHeight="1">
      <c r="A266" s="13">
        <v>263</v>
      </c>
      <c r="B266" s="14" t="s">
        <v>974</v>
      </c>
      <c r="C266" s="15" t="s">
        <v>975</v>
      </c>
      <c r="D266" s="15" t="s">
        <v>73</v>
      </c>
      <c r="E266" s="15" t="s">
        <v>1570</v>
      </c>
      <c r="F266" s="16" t="s">
        <v>28</v>
      </c>
      <c r="G266" s="17" t="s">
        <v>2024</v>
      </c>
      <c r="H266" s="18" t="s">
        <v>2032</v>
      </c>
      <c r="I266" s="17" t="s">
        <v>1792</v>
      </c>
      <c r="J266" s="19" t="s">
        <v>960</v>
      </c>
      <c r="K266" s="16">
        <v>66</v>
      </c>
      <c r="L266" s="16">
        <v>6</v>
      </c>
      <c r="M266" s="15" t="s">
        <v>1444</v>
      </c>
      <c r="N266" s="14"/>
    </row>
    <row r="267" spans="1:14" ht="28.5" customHeight="1">
      <c r="A267" s="13">
        <v>264</v>
      </c>
      <c r="B267" s="14" t="s">
        <v>977</v>
      </c>
      <c r="C267" s="15" t="s">
        <v>978</v>
      </c>
      <c r="D267" s="15" t="s">
        <v>73</v>
      </c>
      <c r="E267" s="15" t="s">
        <v>1537</v>
      </c>
      <c r="F267" s="16" t="s">
        <v>28</v>
      </c>
      <c r="G267" s="17" t="s">
        <v>2033</v>
      </c>
      <c r="H267" s="18" t="s">
        <v>2034</v>
      </c>
      <c r="I267" s="17" t="s">
        <v>2023</v>
      </c>
      <c r="J267" s="19" t="s">
        <v>960</v>
      </c>
      <c r="K267" s="16">
        <v>64</v>
      </c>
      <c r="L267" s="16">
        <v>7</v>
      </c>
      <c r="M267" s="15" t="s">
        <v>1444</v>
      </c>
      <c r="N267" s="14"/>
    </row>
    <row r="268" spans="1:14" ht="28.5" customHeight="1">
      <c r="A268" s="13">
        <v>265</v>
      </c>
      <c r="B268" s="14" t="s">
        <v>980</v>
      </c>
      <c r="C268" s="15" t="s">
        <v>981</v>
      </c>
      <c r="D268" s="15" t="s">
        <v>86</v>
      </c>
      <c r="E268" s="15" t="s">
        <v>1725</v>
      </c>
      <c r="F268" s="16" t="s">
        <v>22</v>
      </c>
      <c r="G268" s="17" t="s">
        <v>2035</v>
      </c>
      <c r="H268" s="18" t="s">
        <v>2036</v>
      </c>
      <c r="I268" s="17" t="s">
        <v>1854</v>
      </c>
      <c r="J268" s="19" t="s">
        <v>960</v>
      </c>
      <c r="K268" s="16">
        <v>64</v>
      </c>
      <c r="L268" s="16">
        <v>7</v>
      </c>
      <c r="M268" s="15" t="s">
        <v>1444</v>
      </c>
      <c r="N268" s="14"/>
    </row>
    <row r="269" spans="1:14" ht="28.5" customHeight="1">
      <c r="A269" s="13">
        <v>266</v>
      </c>
      <c r="B269" s="14" t="s">
        <v>983</v>
      </c>
      <c r="C269" s="15" t="s">
        <v>984</v>
      </c>
      <c r="D269" s="15" t="s">
        <v>73</v>
      </c>
      <c r="E269" s="15" t="s">
        <v>2037</v>
      </c>
      <c r="F269" s="16" t="s">
        <v>28</v>
      </c>
      <c r="G269" s="17" t="s">
        <v>2038</v>
      </c>
      <c r="H269" s="18" t="s">
        <v>2039</v>
      </c>
      <c r="I269" s="17" t="s">
        <v>2040</v>
      </c>
      <c r="J269" s="19" t="s">
        <v>986</v>
      </c>
      <c r="K269" s="16">
        <v>77</v>
      </c>
      <c r="L269" s="16">
        <v>1</v>
      </c>
      <c r="M269" s="15" t="s">
        <v>1444</v>
      </c>
      <c r="N269" s="14"/>
    </row>
    <row r="270" spans="1:14" ht="28.5" customHeight="1">
      <c r="A270" s="13">
        <v>267</v>
      </c>
      <c r="B270" s="14" t="s">
        <v>988</v>
      </c>
      <c r="C270" s="15" t="s">
        <v>989</v>
      </c>
      <c r="D270" s="15" t="s">
        <v>73</v>
      </c>
      <c r="E270" s="15" t="s">
        <v>2041</v>
      </c>
      <c r="F270" s="16" t="s">
        <v>28</v>
      </c>
      <c r="G270" s="17" t="s">
        <v>2042</v>
      </c>
      <c r="H270" s="18" t="s">
        <v>2043</v>
      </c>
      <c r="I270" s="17" t="s">
        <v>1864</v>
      </c>
      <c r="J270" s="19" t="s">
        <v>986</v>
      </c>
      <c r="K270" s="16">
        <v>74</v>
      </c>
      <c r="L270" s="16">
        <v>2</v>
      </c>
      <c r="M270" s="15" t="s">
        <v>1444</v>
      </c>
      <c r="N270" s="14"/>
    </row>
    <row r="271" spans="1:14" ht="28.5" customHeight="1">
      <c r="A271" s="13">
        <v>268</v>
      </c>
      <c r="B271" s="14" t="s">
        <v>991</v>
      </c>
      <c r="C271" s="15" t="s">
        <v>992</v>
      </c>
      <c r="D271" s="15" t="s">
        <v>73</v>
      </c>
      <c r="E271" s="15" t="s">
        <v>1855</v>
      </c>
      <c r="F271" s="16" t="s">
        <v>28</v>
      </c>
      <c r="G271" s="17" t="s">
        <v>2044</v>
      </c>
      <c r="H271" s="18" t="s">
        <v>2045</v>
      </c>
      <c r="I271" s="17" t="s">
        <v>1864</v>
      </c>
      <c r="J271" s="19" t="s">
        <v>986</v>
      </c>
      <c r="K271" s="16">
        <v>73</v>
      </c>
      <c r="L271" s="16">
        <v>3</v>
      </c>
      <c r="M271" s="15" t="s">
        <v>1444</v>
      </c>
      <c r="N271" s="14"/>
    </row>
    <row r="272" spans="1:14" ht="28.5" customHeight="1">
      <c r="A272" s="13">
        <v>269</v>
      </c>
      <c r="B272" s="14" t="s">
        <v>994</v>
      </c>
      <c r="C272" s="15" t="s">
        <v>995</v>
      </c>
      <c r="D272" s="15" t="s">
        <v>86</v>
      </c>
      <c r="E272" s="15" t="s">
        <v>1489</v>
      </c>
      <c r="F272" s="16" t="s">
        <v>28</v>
      </c>
      <c r="G272" s="17" t="s">
        <v>2046</v>
      </c>
      <c r="H272" s="18" t="s">
        <v>2047</v>
      </c>
      <c r="I272" s="17" t="s">
        <v>1864</v>
      </c>
      <c r="J272" s="19" t="s">
        <v>986</v>
      </c>
      <c r="K272" s="16">
        <v>68.5</v>
      </c>
      <c r="L272" s="16">
        <v>4</v>
      </c>
      <c r="M272" s="15" t="s">
        <v>1444</v>
      </c>
      <c r="N272" s="14"/>
    </row>
    <row r="273" spans="1:14" ht="28.5" customHeight="1">
      <c r="A273" s="13">
        <v>270</v>
      </c>
      <c r="B273" s="14" t="s">
        <v>997</v>
      </c>
      <c r="C273" s="15" t="s">
        <v>998</v>
      </c>
      <c r="D273" s="15" t="s">
        <v>73</v>
      </c>
      <c r="E273" s="15" t="s">
        <v>1454</v>
      </c>
      <c r="F273" s="16" t="s">
        <v>28</v>
      </c>
      <c r="G273" s="17" t="s">
        <v>2048</v>
      </c>
      <c r="H273" s="18" t="s">
        <v>2049</v>
      </c>
      <c r="I273" s="17" t="s">
        <v>1864</v>
      </c>
      <c r="J273" s="19" t="s">
        <v>986</v>
      </c>
      <c r="K273" s="16">
        <v>68</v>
      </c>
      <c r="L273" s="16">
        <v>5</v>
      </c>
      <c r="M273" s="15" t="s">
        <v>1444</v>
      </c>
      <c r="N273" s="14"/>
    </row>
    <row r="274" spans="1:14" ht="28.5" customHeight="1">
      <c r="A274" s="13">
        <v>271</v>
      </c>
      <c r="B274" s="14" t="s">
        <v>1000</v>
      </c>
      <c r="C274" s="15" t="s">
        <v>1001</v>
      </c>
      <c r="D274" s="15" t="s">
        <v>73</v>
      </c>
      <c r="E274" s="15" t="s">
        <v>1601</v>
      </c>
      <c r="F274" s="16" t="s">
        <v>28</v>
      </c>
      <c r="G274" s="17" t="s">
        <v>2050</v>
      </c>
      <c r="H274" s="18" t="s">
        <v>2051</v>
      </c>
      <c r="I274" s="17" t="s">
        <v>2040</v>
      </c>
      <c r="J274" s="19" t="s">
        <v>986</v>
      </c>
      <c r="K274" s="16">
        <v>67.5</v>
      </c>
      <c r="L274" s="16">
        <v>6</v>
      </c>
      <c r="M274" s="15" t="s">
        <v>1444</v>
      </c>
      <c r="N274" s="14"/>
    </row>
    <row r="275" spans="1:14" ht="28.5" customHeight="1">
      <c r="A275" s="13">
        <v>272</v>
      </c>
      <c r="B275" s="14" t="s">
        <v>1003</v>
      </c>
      <c r="C275" s="15" t="s">
        <v>1004</v>
      </c>
      <c r="D275" s="15" t="s">
        <v>73</v>
      </c>
      <c r="E275" s="15" t="s">
        <v>1606</v>
      </c>
      <c r="F275" s="16" t="s">
        <v>28</v>
      </c>
      <c r="G275" s="17" t="s">
        <v>2052</v>
      </c>
      <c r="H275" s="18" t="s">
        <v>2053</v>
      </c>
      <c r="I275" s="17" t="s">
        <v>2054</v>
      </c>
      <c r="J275" s="19" t="s">
        <v>1007</v>
      </c>
      <c r="K275" s="16">
        <v>62</v>
      </c>
      <c r="L275" s="16">
        <v>1</v>
      </c>
      <c r="M275" s="15" t="s">
        <v>1444</v>
      </c>
      <c r="N275" s="14"/>
    </row>
    <row r="276" spans="1:14" ht="28.5" customHeight="1">
      <c r="A276" s="13">
        <v>273</v>
      </c>
      <c r="B276" s="14" t="s">
        <v>1009</v>
      </c>
      <c r="C276" s="15" t="s">
        <v>1010</v>
      </c>
      <c r="D276" s="15" t="s">
        <v>73</v>
      </c>
      <c r="E276" s="15" t="s">
        <v>1807</v>
      </c>
      <c r="F276" s="16" t="s">
        <v>22</v>
      </c>
      <c r="G276" s="17" t="s">
        <v>2055</v>
      </c>
      <c r="H276" s="18"/>
      <c r="I276" s="17"/>
      <c r="J276" s="19" t="s">
        <v>1007</v>
      </c>
      <c r="K276" s="16">
        <v>60</v>
      </c>
      <c r="L276" s="16">
        <v>2</v>
      </c>
      <c r="M276" s="15" t="s">
        <v>1444</v>
      </c>
      <c r="N276" s="14" t="s">
        <v>1620</v>
      </c>
    </row>
    <row r="277" spans="1:14" ht="28.5" customHeight="1">
      <c r="A277" s="13">
        <v>274</v>
      </c>
      <c r="B277" s="14" t="s">
        <v>1012</v>
      </c>
      <c r="C277" s="15" t="s">
        <v>1013</v>
      </c>
      <c r="D277" s="15" t="s">
        <v>73</v>
      </c>
      <c r="E277" s="15" t="s">
        <v>2056</v>
      </c>
      <c r="F277" s="16" t="s">
        <v>28</v>
      </c>
      <c r="G277" s="17" t="s">
        <v>2057</v>
      </c>
      <c r="H277" s="18" t="s">
        <v>2058</v>
      </c>
      <c r="I277" s="17" t="s">
        <v>31</v>
      </c>
      <c r="J277" s="19" t="s">
        <v>1016</v>
      </c>
      <c r="K277" s="16">
        <v>63</v>
      </c>
      <c r="L277" s="16">
        <v>1</v>
      </c>
      <c r="M277" s="15" t="s">
        <v>1444</v>
      </c>
      <c r="N277" s="14"/>
    </row>
    <row r="278" spans="1:14" ht="28.5" customHeight="1">
      <c r="A278" s="13">
        <v>275</v>
      </c>
      <c r="B278" s="14" t="s">
        <v>1018</v>
      </c>
      <c r="C278" s="15" t="s">
        <v>1019</v>
      </c>
      <c r="D278" s="15" t="s">
        <v>73</v>
      </c>
      <c r="E278" s="15" t="s">
        <v>2059</v>
      </c>
      <c r="F278" s="16" t="s">
        <v>28</v>
      </c>
      <c r="G278" s="17" t="s">
        <v>2060</v>
      </c>
      <c r="H278" s="18" t="s">
        <v>2061</v>
      </c>
      <c r="I278" s="17" t="s">
        <v>31</v>
      </c>
      <c r="J278" s="19" t="s">
        <v>1016</v>
      </c>
      <c r="K278" s="16">
        <v>58.5</v>
      </c>
      <c r="L278" s="16">
        <v>2</v>
      </c>
      <c r="M278" s="15" t="s">
        <v>1444</v>
      </c>
      <c r="N278" s="14"/>
    </row>
    <row r="279" spans="1:14" ht="28.5" customHeight="1">
      <c r="A279" s="13">
        <v>276</v>
      </c>
      <c r="B279" s="14" t="s">
        <v>26</v>
      </c>
      <c r="C279" s="15" t="s">
        <v>1089</v>
      </c>
      <c r="D279" s="15" t="s">
        <v>73</v>
      </c>
      <c r="E279" s="15" t="s">
        <v>1462</v>
      </c>
      <c r="F279" s="16" t="s">
        <v>28</v>
      </c>
      <c r="G279" s="17" t="s">
        <v>29</v>
      </c>
      <c r="H279" s="18" t="s">
        <v>30</v>
      </c>
      <c r="I279" s="17" t="s">
        <v>31</v>
      </c>
      <c r="J279" s="19" t="s">
        <v>1016</v>
      </c>
      <c r="K279" s="16">
        <v>56.5</v>
      </c>
      <c r="L279" s="16">
        <v>5</v>
      </c>
      <c r="M279" s="15" t="s">
        <v>1444</v>
      </c>
      <c r="N279" s="14"/>
    </row>
    <row r="280" spans="1:14" ht="28.5" customHeight="1">
      <c r="A280" s="13">
        <v>277</v>
      </c>
      <c r="B280" s="14" t="s">
        <v>46</v>
      </c>
      <c r="C280" s="15" t="s">
        <v>1097</v>
      </c>
      <c r="D280" s="15" t="s">
        <v>73</v>
      </c>
      <c r="E280" s="15" t="s">
        <v>1544</v>
      </c>
      <c r="F280" s="16" t="s">
        <v>28</v>
      </c>
      <c r="G280" s="17" t="s">
        <v>48</v>
      </c>
      <c r="H280" s="18" t="s">
        <v>49</v>
      </c>
      <c r="I280" s="17" t="s">
        <v>31</v>
      </c>
      <c r="J280" s="19" t="s">
        <v>1016</v>
      </c>
      <c r="K280" s="16">
        <v>54.5</v>
      </c>
      <c r="L280" s="16">
        <v>6</v>
      </c>
      <c r="M280" s="15" t="s">
        <v>1444</v>
      </c>
      <c r="N280" s="14"/>
    </row>
    <row r="281" spans="1:14" ht="28.5" customHeight="1">
      <c r="A281" s="13">
        <v>278</v>
      </c>
      <c r="B281" s="14" t="s">
        <v>1027</v>
      </c>
      <c r="C281" s="15" t="s">
        <v>1028</v>
      </c>
      <c r="D281" s="15" t="s">
        <v>73</v>
      </c>
      <c r="E281" s="15" t="s">
        <v>2062</v>
      </c>
      <c r="F281" s="16" t="s">
        <v>28</v>
      </c>
      <c r="G281" s="17" t="s">
        <v>29</v>
      </c>
      <c r="H281" s="18" t="s">
        <v>2063</v>
      </c>
      <c r="I281" s="17" t="s">
        <v>31</v>
      </c>
      <c r="J281" s="19" t="s">
        <v>1016</v>
      </c>
      <c r="K281" s="16">
        <v>75</v>
      </c>
      <c r="L281" s="16">
        <v>1</v>
      </c>
      <c r="M281" s="15" t="s">
        <v>1444</v>
      </c>
      <c r="N281" s="14"/>
    </row>
    <row r="282" spans="1:14" ht="28.5" customHeight="1">
      <c r="A282" s="13">
        <v>279</v>
      </c>
      <c r="B282" s="14" t="s">
        <v>1032</v>
      </c>
      <c r="C282" s="15" t="s">
        <v>1033</v>
      </c>
      <c r="D282" s="15" t="s">
        <v>73</v>
      </c>
      <c r="E282" s="15" t="s">
        <v>1459</v>
      </c>
      <c r="F282" s="16" t="s">
        <v>28</v>
      </c>
      <c r="G282" s="17" t="s">
        <v>2064</v>
      </c>
      <c r="H282" s="18" t="s">
        <v>2065</v>
      </c>
      <c r="I282" s="17" t="s">
        <v>31</v>
      </c>
      <c r="J282" s="19" t="s">
        <v>1016</v>
      </c>
      <c r="K282" s="16">
        <v>73</v>
      </c>
      <c r="L282" s="16">
        <v>2</v>
      </c>
      <c r="M282" s="15" t="s">
        <v>1444</v>
      </c>
      <c r="N282" s="14"/>
    </row>
    <row r="283" spans="1:14" ht="28.5" customHeight="1">
      <c r="A283" s="13">
        <v>280</v>
      </c>
      <c r="B283" s="14" t="s">
        <v>1035</v>
      </c>
      <c r="C283" s="15" t="s">
        <v>1036</v>
      </c>
      <c r="D283" s="15" t="s">
        <v>73</v>
      </c>
      <c r="E283" s="15" t="s">
        <v>1454</v>
      </c>
      <c r="F283" s="16" t="s">
        <v>28</v>
      </c>
      <c r="G283" s="17" t="s">
        <v>2057</v>
      </c>
      <c r="H283" s="18" t="s">
        <v>2066</v>
      </c>
      <c r="I283" s="17" t="s">
        <v>31</v>
      </c>
      <c r="J283" s="19" t="s">
        <v>1016</v>
      </c>
      <c r="K283" s="16">
        <v>72</v>
      </c>
      <c r="L283" s="16">
        <v>3</v>
      </c>
      <c r="M283" s="15" t="s">
        <v>1444</v>
      </c>
      <c r="N283" s="14"/>
    </row>
    <row r="284" spans="1:14" ht="28.5" customHeight="1">
      <c r="A284" s="13">
        <v>281</v>
      </c>
      <c r="B284" s="14" t="s">
        <v>1038</v>
      </c>
      <c r="C284" s="15" t="s">
        <v>1039</v>
      </c>
      <c r="D284" s="15" t="s">
        <v>73</v>
      </c>
      <c r="E284" s="15" t="s">
        <v>2067</v>
      </c>
      <c r="F284" s="16" t="s">
        <v>28</v>
      </c>
      <c r="G284" s="17" t="s">
        <v>29</v>
      </c>
      <c r="H284" s="18" t="s">
        <v>2068</v>
      </c>
      <c r="I284" s="17" t="s">
        <v>31</v>
      </c>
      <c r="J284" s="19" t="s">
        <v>1016</v>
      </c>
      <c r="K284" s="16">
        <v>71</v>
      </c>
      <c r="L284" s="16">
        <v>4</v>
      </c>
      <c r="M284" s="15" t="s">
        <v>1444</v>
      </c>
      <c r="N284" s="14"/>
    </row>
    <row r="285" spans="1:14" ht="28.5" customHeight="1">
      <c r="A285" s="13">
        <v>282</v>
      </c>
      <c r="B285" s="14" t="s">
        <v>1041</v>
      </c>
      <c r="C285" s="15" t="s">
        <v>1042</v>
      </c>
      <c r="D285" s="15" t="s">
        <v>73</v>
      </c>
      <c r="E285" s="15" t="s">
        <v>2069</v>
      </c>
      <c r="F285" s="16" t="s">
        <v>28</v>
      </c>
      <c r="G285" s="17" t="s">
        <v>2070</v>
      </c>
      <c r="H285" s="18" t="s">
        <v>2071</v>
      </c>
      <c r="I285" s="17" t="s">
        <v>31</v>
      </c>
      <c r="J285" s="19" t="s">
        <v>1016</v>
      </c>
      <c r="K285" s="16">
        <v>70.5</v>
      </c>
      <c r="L285" s="16">
        <v>5</v>
      </c>
      <c r="M285" s="15" t="s">
        <v>1444</v>
      </c>
      <c r="N285" s="14"/>
    </row>
    <row r="286" spans="1:14" ht="28.5" customHeight="1">
      <c r="A286" s="13">
        <v>283</v>
      </c>
      <c r="B286" s="14" t="s">
        <v>1044</v>
      </c>
      <c r="C286" s="15" t="s">
        <v>1045</v>
      </c>
      <c r="D286" s="15" t="s">
        <v>73</v>
      </c>
      <c r="E286" s="15" t="s">
        <v>2041</v>
      </c>
      <c r="F286" s="16" t="s">
        <v>22</v>
      </c>
      <c r="G286" s="17" t="s">
        <v>2057</v>
      </c>
      <c r="H286" s="18" t="s">
        <v>2072</v>
      </c>
      <c r="I286" s="17" t="s">
        <v>31</v>
      </c>
      <c r="J286" s="19" t="s">
        <v>1016</v>
      </c>
      <c r="K286" s="16">
        <v>70</v>
      </c>
      <c r="L286" s="16">
        <v>6</v>
      </c>
      <c r="M286" s="15" t="s">
        <v>1444</v>
      </c>
      <c r="N286" s="14"/>
    </row>
    <row r="287" spans="1:14" ht="28.5" customHeight="1">
      <c r="A287" s="13">
        <v>284</v>
      </c>
      <c r="B287" s="14" t="s">
        <v>1047</v>
      </c>
      <c r="C287" s="15" t="s">
        <v>1048</v>
      </c>
      <c r="D287" s="15" t="s">
        <v>73</v>
      </c>
      <c r="E287" s="15" t="s">
        <v>2073</v>
      </c>
      <c r="F287" s="16" t="s">
        <v>28</v>
      </c>
      <c r="G287" s="17" t="s">
        <v>2064</v>
      </c>
      <c r="H287" s="18" t="s">
        <v>2074</v>
      </c>
      <c r="I287" s="17" t="s">
        <v>31</v>
      </c>
      <c r="J287" s="19" t="s">
        <v>1016</v>
      </c>
      <c r="K287" s="16">
        <v>69.5</v>
      </c>
      <c r="L287" s="16">
        <v>7</v>
      </c>
      <c r="M287" s="15" t="s">
        <v>1444</v>
      </c>
      <c r="N287" s="14"/>
    </row>
    <row r="288" spans="1:14" ht="28.5" customHeight="1">
      <c r="A288" s="13">
        <v>285</v>
      </c>
      <c r="B288" s="14" t="s">
        <v>1050</v>
      </c>
      <c r="C288" s="15" t="s">
        <v>1051</v>
      </c>
      <c r="D288" s="15" t="s">
        <v>73</v>
      </c>
      <c r="E288" s="15" t="s">
        <v>1537</v>
      </c>
      <c r="F288" s="16" t="s">
        <v>28</v>
      </c>
      <c r="G288" s="17" t="s">
        <v>2057</v>
      </c>
      <c r="H288" s="18" t="s">
        <v>2075</v>
      </c>
      <c r="I288" s="17" t="s">
        <v>31</v>
      </c>
      <c r="J288" s="19" t="s">
        <v>1016</v>
      </c>
      <c r="K288" s="16">
        <v>69</v>
      </c>
      <c r="L288" s="16">
        <v>8</v>
      </c>
      <c r="M288" s="15" t="s">
        <v>1444</v>
      </c>
      <c r="N288" s="14"/>
    </row>
    <row r="289" spans="1:14" ht="28.5" customHeight="1">
      <c r="A289" s="13">
        <v>286</v>
      </c>
      <c r="B289" s="14" t="s">
        <v>1056</v>
      </c>
      <c r="C289" s="15" t="s">
        <v>1057</v>
      </c>
      <c r="D289" s="15" t="s">
        <v>73</v>
      </c>
      <c r="E289" s="15" t="s">
        <v>1454</v>
      </c>
      <c r="F289" s="16" t="s">
        <v>28</v>
      </c>
      <c r="G289" s="17" t="s">
        <v>2057</v>
      </c>
      <c r="H289" s="18" t="s">
        <v>2076</v>
      </c>
      <c r="I289" s="17" t="s">
        <v>31</v>
      </c>
      <c r="J289" s="19" t="s">
        <v>1016</v>
      </c>
      <c r="K289" s="16">
        <v>67.5</v>
      </c>
      <c r="L289" s="16">
        <v>10</v>
      </c>
      <c r="M289" s="15" t="s">
        <v>1444</v>
      </c>
      <c r="N289" s="14"/>
    </row>
    <row r="290" spans="1:14" ht="28.5" customHeight="1">
      <c r="A290" s="13">
        <v>287</v>
      </c>
      <c r="B290" s="14" t="s">
        <v>1065</v>
      </c>
      <c r="C290" s="15" t="s">
        <v>1066</v>
      </c>
      <c r="D290" s="15" t="s">
        <v>73</v>
      </c>
      <c r="E290" s="15" t="s">
        <v>1640</v>
      </c>
      <c r="F290" s="16" t="s">
        <v>28</v>
      </c>
      <c r="G290" s="17" t="s">
        <v>2057</v>
      </c>
      <c r="H290" s="18" t="s">
        <v>2077</v>
      </c>
      <c r="I290" s="17" t="s">
        <v>31</v>
      </c>
      <c r="J290" s="19" t="s">
        <v>1016</v>
      </c>
      <c r="K290" s="16">
        <v>67</v>
      </c>
      <c r="L290" s="16">
        <v>11</v>
      </c>
      <c r="M290" s="15" t="s">
        <v>1444</v>
      </c>
      <c r="N290" s="14"/>
    </row>
    <row r="291" spans="1:14" ht="28.5" customHeight="1">
      <c r="A291" s="13">
        <v>288</v>
      </c>
      <c r="B291" s="14" t="s">
        <v>1062</v>
      </c>
      <c r="C291" s="15" t="s">
        <v>1063</v>
      </c>
      <c r="D291" s="15" t="s">
        <v>73</v>
      </c>
      <c r="E291" s="15" t="s">
        <v>1640</v>
      </c>
      <c r="F291" s="16" t="s">
        <v>28</v>
      </c>
      <c r="G291" s="17" t="s">
        <v>2057</v>
      </c>
      <c r="H291" s="18" t="s">
        <v>2078</v>
      </c>
      <c r="I291" s="17" t="s">
        <v>31</v>
      </c>
      <c r="J291" s="19" t="s">
        <v>1016</v>
      </c>
      <c r="K291" s="16">
        <v>67</v>
      </c>
      <c r="L291" s="16">
        <v>11</v>
      </c>
      <c r="M291" s="15" t="s">
        <v>1444</v>
      </c>
      <c r="N291" s="14"/>
    </row>
    <row r="292" spans="1:14" ht="28.5" customHeight="1">
      <c r="A292" s="13">
        <v>289</v>
      </c>
      <c r="B292" s="14" t="s">
        <v>1059</v>
      </c>
      <c r="C292" s="15" t="s">
        <v>1060</v>
      </c>
      <c r="D292" s="15" t="s">
        <v>73</v>
      </c>
      <c r="E292" s="15" t="s">
        <v>2079</v>
      </c>
      <c r="F292" s="16" t="s">
        <v>28</v>
      </c>
      <c r="G292" s="17" t="s">
        <v>2057</v>
      </c>
      <c r="H292" s="18" t="s">
        <v>2080</v>
      </c>
      <c r="I292" s="17" t="s">
        <v>31</v>
      </c>
      <c r="J292" s="19" t="s">
        <v>1016</v>
      </c>
      <c r="K292" s="16">
        <v>67</v>
      </c>
      <c r="L292" s="16">
        <v>11</v>
      </c>
      <c r="M292" s="15" t="s">
        <v>1444</v>
      </c>
      <c r="N292" s="14"/>
    </row>
    <row r="293" spans="1:14" ht="28.5" customHeight="1">
      <c r="A293" s="13">
        <v>290</v>
      </c>
      <c r="B293" s="14" t="s">
        <v>1071</v>
      </c>
      <c r="C293" s="15" t="s">
        <v>1072</v>
      </c>
      <c r="D293" s="15" t="s">
        <v>73</v>
      </c>
      <c r="E293" s="15" t="s">
        <v>1493</v>
      </c>
      <c r="F293" s="16" t="s">
        <v>28</v>
      </c>
      <c r="G293" s="17" t="s">
        <v>2057</v>
      </c>
      <c r="H293" s="18" t="s">
        <v>2081</v>
      </c>
      <c r="I293" s="17" t="s">
        <v>31</v>
      </c>
      <c r="J293" s="19" t="s">
        <v>1016</v>
      </c>
      <c r="K293" s="16">
        <v>66.5</v>
      </c>
      <c r="L293" s="16">
        <v>14</v>
      </c>
      <c r="M293" s="15" t="s">
        <v>1444</v>
      </c>
      <c r="N293" s="14"/>
    </row>
    <row r="294" spans="1:14" ht="28.5" customHeight="1">
      <c r="A294" s="13">
        <v>291</v>
      </c>
      <c r="B294" s="14" t="s">
        <v>1068</v>
      </c>
      <c r="C294" s="15" t="s">
        <v>1069</v>
      </c>
      <c r="D294" s="15" t="s">
        <v>73</v>
      </c>
      <c r="E294" s="15" t="s">
        <v>1502</v>
      </c>
      <c r="F294" s="16" t="s">
        <v>28</v>
      </c>
      <c r="G294" s="17" t="s">
        <v>2082</v>
      </c>
      <c r="H294" s="18" t="s">
        <v>2083</v>
      </c>
      <c r="I294" s="17" t="s">
        <v>31</v>
      </c>
      <c r="J294" s="19" t="s">
        <v>1016</v>
      </c>
      <c r="K294" s="16">
        <v>66.5</v>
      </c>
      <c r="L294" s="16">
        <v>14</v>
      </c>
      <c r="M294" s="15" t="s">
        <v>1444</v>
      </c>
      <c r="N294" s="14"/>
    </row>
    <row r="295" spans="1:14" ht="28.5" customHeight="1">
      <c r="A295" s="13">
        <v>292</v>
      </c>
      <c r="B295" s="14" t="s">
        <v>1074</v>
      </c>
      <c r="C295" s="15" t="s">
        <v>1075</v>
      </c>
      <c r="D295" s="15" t="s">
        <v>73</v>
      </c>
      <c r="E295" s="15" t="s">
        <v>1650</v>
      </c>
      <c r="F295" s="16" t="s">
        <v>22</v>
      </c>
      <c r="G295" s="17" t="s">
        <v>2084</v>
      </c>
      <c r="H295" s="18" t="s">
        <v>2085</v>
      </c>
      <c r="I295" s="17" t="s">
        <v>31</v>
      </c>
      <c r="J295" s="19" t="s">
        <v>1016</v>
      </c>
      <c r="K295" s="16">
        <v>66.5</v>
      </c>
      <c r="L295" s="16">
        <v>14</v>
      </c>
      <c r="M295" s="15" t="s">
        <v>1444</v>
      </c>
      <c r="N295" s="14"/>
    </row>
  </sheetData>
  <sheetProtection selectLockedCells="1" sort="0" autoFilter="0"/>
  <mergeCells count="13">
    <mergeCell ref="A1:N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  <mergeCell ref="N2:N3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 alignWithMargins="0">
    <oddFooter>&amp;C第&amp;P页（共&amp;N页）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2020-08-16T10:05:50Z</cp:lastPrinted>
  <dcterms:created xsi:type="dcterms:W3CDTF">2016-07-29T11:39:25Z</dcterms:created>
  <dcterms:modified xsi:type="dcterms:W3CDTF">2020-08-16T16:38:41Z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