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1640"/>
  </bookViews>
  <sheets>
    <sheet name="Sheet2" sheetId="2" r:id="rId1"/>
  </sheets>
  <definedNames>
    <definedName name="_xlnm.Print_Titles" localSheetId="0">Sheet2!$3:$4</definedName>
  </definedNames>
  <calcPr calcId="124519"/>
</workbook>
</file>

<file path=xl/calcChain.xml><?xml version="1.0" encoding="utf-8"?>
<calcChain xmlns="http://schemas.openxmlformats.org/spreadsheetml/2006/main">
  <c r="J66" i="2"/>
  <c r="Q66" s="1"/>
  <c r="J11"/>
  <c r="Q11" s="1"/>
  <c r="J7"/>
  <c r="Q7" s="1"/>
  <c r="J31"/>
  <c r="Q31" s="1"/>
  <c r="J27"/>
  <c r="Q27"/>
  <c r="J26"/>
  <c r="Q26"/>
  <c r="J25"/>
  <c r="Q25"/>
  <c r="J65"/>
  <c r="Q65"/>
  <c r="J64"/>
  <c r="Q64"/>
  <c r="J63"/>
  <c r="Q63"/>
  <c r="J62"/>
  <c r="Q62"/>
  <c r="J61"/>
  <c r="Q61"/>
  <c r="J60"/>
  <c r="Q60"/>
  <c r="J59"/>
  <c r="Q59"/>
  <c r="J58"/>
  <c r="Q58"/>
  <c r="J57"/>
  <c r="Q57"/>
  <c r="J56"/>
  <c r="Q56"/>
  <c r="J55"/>
  <c r="Q55"/>
  <c r="J54"/>
  <c r="Q54"/>
  <c r="J53"/>
  <c r="Q53"/>
  <c r="J52"/>
  <c r="Q52"/>
  <c r="J50"/>
  <c r="Q50"/>
  <c r="J49"/>
  <c r="Q49"/>
  <c r="J48"/>
  <c r="Q48"/>
  <c r="J46"/>
  <c r="Q46"/>
  <c r="J45"/>
  <c r="Q45"/>
  <c r="J44"/>
  <c r="Q44"/>
  <c r="J43"/>
  <c r="Q43"/>
  <c r="J42"/>
  <c r="Q42"/>
  <c r="J41"/>
  <c r="Q41"/>
  <c r="J39"/>
  <c r="Q39"/>
  <c r="J38"/>
  <c r="Q38"/>
  <c r="J37"/>
  <c r="Q37"/>
  <c r="J35"/>
  <c r="Q35"/>
  <c r="J34"/>
  <c r="Q34"/>
  <c r="J33"/>
  <c r="Q33"/>
  <c r="J30"/>
  <c r="Q30"/>
  <c r="J29"/>
  <c r="Q29"/>
  <c r="J23"/>
  <c r="Q23"/>
  <c r="J22"/>
  <c r="Q22"/>
  <c r="J21"/>
  <c r="Q21"/>
  <c r="J19"/>
  <c r="Q19"/>
  <c r="J18"/>
  <c r="Q18"/>
  <c r="J17"/>
  <c r="Q17"/>
  <c r="J15"/>
  <c r="Q15"/>
  <c r="J14"/>
  <c r="Q14"/>
  <c r="J13"/>
  <c r="Q13"/>
  <c r="J10"/>
  <c r="Q10"/>
  <c r="J9"/>
  <c r="Q9"/>
  <c r="J6"/>
  <c r="Q6"/>
  <c r="J5"/>
  <c r="Q5"/>
</calcChain>
</file>

<file path=xl/sharedStrings.xml><?xml version="1.0" encoding="utf-8"?>
<sst xmlns="http://schemas.openxmlformats.org/spreadsheetml/2006/main" count="428" uniqueCount="230">
  <si>
    <t>421102199304230517</t>
  </si>
  <si>
    <t>20180900416</t>
  </si>
  <si>
    <t>余慧玲</t>
  </si>
  <si>
    <t>421181199504237022</t>
  </si>
  <si>
    <t>20180900407</t>
  </si>
  <si>
    <t>周瑾</t>
  </si>
  <si>
    <t>421102199207155666</t>
  </si>
  <si>
    <t>20180900518</t>
  </si>
  <si>
    <t>黄州区火车站财政所</t>
  </si>
  <si>
    <t>006</t>
  </si>
  <si>
    <t>张鸽</t>
  </si>
  <si>
    <t>421125199208170045</t>
  </si>
  <si>
    <t>20180900516</t>
  </si>
  <si>
    <t>曾强</t>
  </si>
  <si>
    <t>421123199202270018</t>
  </si>
  <si>
    <t>20180900419</t>
  </si>
  <si>
    <t>胡志强</t>
  </si>
  <si>
    <t>411522199106126351</t>
  </si>
  <si>
    <t>黄州区博物馆</t>
  </si>
  <si>
    <t>007</t>
  </si>
  <si>
    <t>20180901929</t>
  </si>
  <si>
    <t>向勇</t>
  </si>
  <si>
    <t>422828199310245718</t>
  </si>
  <si>
    <t>20180901925</t>
  </si>
  <si>
    <t>张华</t>
  </si>
  <si>
    <t>421125199701060069</t>
  </si>
  <si>
    <t>王倩</t>
  </si>
  <si>
    <t>20180902010</t>
  </si>
  <si>
    <t>黄州区社保局</t>
  </si>
  <si>
    <t>008</t>
  </si>
  <si>
    <t>高鑫</t>
  </si>
  <si>
    <t>420606199411013536</t>
  </si>
  <si>
    <t>20180902210</t>
  </si>
  <si>
    <t>项思嘉</t>
  </si>
  <si>
    <t>421181199501239137</t>
  </si>
  <si>
    <t>20180902011</t>
  </si>
  <si>
    <t>谢红伟</t>
  </si>
  <si>
    <t>420704198312225312</t>
  </si>
  <si>
    <t>20180900601</t>
  </si>
  <si>
    <t>黄州区植保站</t>
  </si>
  <si>
    <t>009</t>
  </si>
  <si>
    <t>陈爽</t>
  </si>
  <si>
    <t>411523199909100426</t>
  </si>
  <si>
    <t>20180900606</t>
  </si>
  <si>
    <t>段立</t>
  </si>
  <si>
    <t>421127199012270856</t>
  </si>
  <si>
    <t>20180900605</t>
  </si>
  <si>
    <t>申梦香</t>
  </si>
  <si>
    <t>42112519890217202X</t>
  </si>
  <si>
    <t>20180900207</t>
  </si>
  <si>
    <t>黄州区村镇建设规划管理中心</t>
  </si>
  <si>
    <t>010</t>
  </si>
  <si>
    <t>陈跻</t>
  </si>
  <si>
    <t>421102198911080499</t>
  </si>
  <si>
    <t>20180900223</t>
  </si>
  <si>
    <t>曹翼锋</t>
  </si>
  <si>
    <t>421181199210115011</t>
  </si>
  <si>
    <t>20180900201</t>
  </si>
  <si>
    <t>刘彦华</t>
  </si>
  <si>
    <t>341222198412059434</t>
  </si>
  <si>
    <t>20180900222</t>
  </si>
  <si>
    <t>罗行宇</t>
  </si>
  <si>
    <t>421181199107260456</t>
  </si>
  <si>
    <t>20180900214</t>
  </si>
  <si>
    <t>冯文</t>
  </si>
  <si>
    <t>421121199410082035</t>
  </si>
  <si>
    <t>20180900221</t>
  </si>
  <si>
    <t>吴展贤</t>
  </si>
  <si>
    <t>421126199203155774</t>
  </si>
  <si>
    <t>20180902722</t>
  </si>
  <si>
    <t>黄州区对外贸易促进会</t>
  </si>
  <si>
    <t>011</t>
  </si>
  <si>
    <t>吴靖雯</t>
  </si>
  <si>
    <t>421102199307100566</t>
  </si>
  <si>
    <t>20180903104</t>
  </si>
  <si>
    <t>31</t>
  </si>
  <si>
    <t>王卫</t>
  </si>
  <si>
    <t>421125198512161317</t>
  </si>
  <si>
    <t>20180902505</t>
  </si>
  <si>
    <t>李怡</t>
  </si>
  <si>
    <t>420802199403190626</t>
  </si>
  <si>
    <t>20180900724</t>
  </si>
  <si>
    <t>黄州区幼儿园</t>
  </si>
  <si>
    <t>012</t>
  </si>
  <si>
    <t>王谦</t>
  </si>
  <si>
    <t>42213019930423176X</t>
  </si>
  <si>
    <t>20180900711</t>
  </si>
  <si>
    <t>郭爽</t>
  </si>
  <si>
    <t>421122199509250066</t>
  </si>
  <si>
    <t>20180900702</t>
  </si>
  <si>
    <t>汪星汝</t>
  </si>
  <si>
    <t>421102199604180507</t>
  </si>
  <si>
    <t>20180900619</t>
  </si>
  <si>
    <t>潘宇</t>
  </si>
  <si>
    <t>421102199311060421</t>
  </si>
  <si>
    <t>20180900608</t>
  </si>
  <si>
    <t>陶子怡</t>
  </si>
  <si>
    <t>420117199504180028</t>
  </si>
  <si>
    <t>20180900718</t>
  </si>
  <si>
    <t>李文秀</t>
  </si>
  <si>
    <t>421124199508132044</t>
  </si>
  <si>
    <t>20180900706</t>
  </si>
  <si>
    <t>42112119911007202X</t>
  </si>
  <si>
    <t>20180900618</t>
  </si>
  <si>
    <t>罗婷</t>
  </si>
  <si>
    <t>421102199306010462</t>
  </si>
  <si>
    <t>20180900616</t>
  </si>
  <si>
    <t>林瑶</t>
  </si>
  <si>
    <t>421102199305180822</t>
  </si>
  <si>
    <t>20180900612</t>
  </si>
  <si>
    <t>汪雅晴</t>
  </si>
  <si>
    <t>420704199505180020</t>
  </si>
  <si>
    <t>20180900717</t>
  </si>
  <si>
    <t>汪灿</t>
  </si>
  <si>
    <t>421124199310103029</t>
  </si>
  <si>
    <t>20180900712</t>
  </si>
  <si>
    <t>林锐</t>
  </si>
  <si>
    <t>421123199404115622</t>
  </si>
  <si>
    <t>20180900620</t>
  </si>
  <si>
    <t>吕甜</t>
  </si>
  <si>
    <t>421102199409123646</t>
  </si>
  <si>
    <t>20180900710</t>
  </si>
  <si>
    <t>汪亚威</t>
  </si>
  <si>
    <t>42112219940806052X</t>
  </si>
  <si>
    <t>准考证号</t>
  </si>
  <si>
    <t>考场</t>
  </si>
  <si>
    <t>座号</t>
  </si>
  <si>
    <t>招聘单位</t>
  </si>
  <si>
    <t>岗位
代码</t>
  </si>
  <si>
    <t>考生姓名</t>
  </si>
  <si>
    <t>身份证号</t>
  </si>
  <si>
    <t>性别</t>
  </si>
  <si>
    <t>职倾
分数</t>
  </si>
  <si>
    <t>专业
分数</t>
  </si>
  <si>
    <t>专业明细分数</t>
  </si>
  <si>
    <t>三支一扶加分</t>
  </si>
  <si>
    <t>笔试
总成绩</t>
  </si>
  <si>
    <t>岗位排名</t>
  </si>
  <si>
    <t>客观题</t>
  </si>
  <si>
    <t>主观题1</t>
  </si>
  <si>
    <t>主观题2</t>
  </si>
  <si>
    <t>主观题3</t>
  </si>
  <si>
    <t>主观题4</t>
  </si>
  <si>
    <t>20180900120</t>
  </si>
  <si>
    <t>1</t>
  </si>
  <si>
    <t>20</t>
  </si>
  <si>
    <t>火车站经济开发区</t>
  </si>
  <si>
    <t>001</t>
  </si>
  <si>
    <t>项有朋</t>
  </si>
  <si>
    <t>421127199402180418</t>
  </si>
  <si>
    <t>男</t>
  </si>
  <si>
    <t>20180900104</t>
  </si>
  <si>
    <t>4</t>
  </si>
  <si>
    <t>张乐</t>
  </si>
  <si>
    <t>420607199009293214</t>
  </si>
  <si>
    <t>13</t>
  </si>
  <si>
    <t>421121198905237313</t>
  </si>
  <si>
    <t>12</t>
  </si>
  <si>
    <t>10</t>
  </si>
  <si>
    <t>6</t>
  </si>
  <si>
    <t>25</t>
  </si>
  <si>
    <t>女</t>
  </si>
  <si>
    <t>24</t>
  </si>
  <si>
    <t>5</t>
  </si>
  <si>
    <t>15</t>
  </si>
  <si>
    <t>8</t>
  </si>
  <si>
    <t>18</t>
  </si>
  <si>
    <t>19</t>
  </si>
  <si>
    <t>2</t>
  </si>
  <si>
    <t>17</t>
  </si>
  <si>
    <t>11</t>
  </si>
  <si>
    <t>7</t>
  </si>
  <si>
    <t>14</t>
  </si>
  <si>
    <t>9</t>
  </si>
  <si>
    <t>3</t>
  </si>
  <si>
    <t>16</t>
  </si>
  <si>
    <t>21</t>
  </si>
  <si>
    <t>22</t>
  </si>
  <si>
    <t>23</t>
  </si>
  <si>
    <t>20180900902</t>
  </si>
  <si>
    <t>黄州区南湖街道办事处</t>
  </si>
  <si>
    <t>002</t>
  </si>
  <si>
    <t>叶涵莹</t>
  </si>
  <si>
    <t>42112319930430002X</t>
  </si>
  <si>
    <t>20180900910</t>
  </si>
  <si>
    <t>向诗婕</t>
  </si>
  <si>
    <t>421127199410230067</t>
  </si>
  <si>
    <t>26</t>
  </si>
  <si>
    <t>421102199107030487</t>
  </si>
  <si>
    <t>27</t>
  </si>
  <si>
    <t>29</t>
  </si>
  <si>
    <t>20180901513</t>
  </si>
  <si>
    <t>黄州区政府政务信息中心</t>
  </si>
  <si>
    <t>003</t>
  </si>
  <si>
    <t>郭义</t>
  </si>
  <si>
    <t>421123199411170830</t>
  </si>
  <si>
    <t>20180901123</t>
  </si>
  <si>
    <t>吴晋芳</t>
  </si>
  <si>
    <t>421102198808300887</t>
  </si>
  <si>
    <t>20180901821</t>
  </si>
  <si>
    <t>洪攀</t>
  </si>
  <si>
    <t>422101198912016725</t>
  </si>
  <si>
    <t>20180900317</t>
  </si>
  <si>
    <t>黄州区堵城财政所</t>
  </si>
  <si>
    <t>004</t>
  </si>
  <si>
    <t>漆玲</t>
  </si>
  <si>
    <t>421121199109060048</t>
  </si>
  <si>
    <t>20180900311</t>
  </si>
  <si>
    <t>张俊</t>
  </si>
  <si>
    <t>421102199109161640</t>
  </si>
  <si>
    <t>20180900315</t>
  </si>
  <si>
    <t>丰书琦</t>
  </si>
  <si>
    <t>421102199608240503</t>
  </si>
  <si>
    <t>20180900409</t>
  </si>
  <si>
    <t>黄州区陈策楼财政所</t>
  </si>
  <si>
    <t>005</t>
  </si>
  <si>
    <t>易辉</t>
  </si>
  <si>
    <t>20180901919</t>
    <phoneticPr fontId="5" type="noConversion"/>
  </si>
  <si>
    <t>王智麟</t>
  </si>
  <si>
    <t>男</t>
    <phoneticPr fontId="5" type="noConversion"/>
  </si>
  <si>
    <t>20180900112</t>
  </si>
  <si>
    <t>朱飞</t>
  </si>
  <si>
    <t>20180900823</t>
  </si>
  <si>
    <t>江畅</t>
  </si>
  <si>
    <t>20180900613</t>
  </si>
  <si>
    <t>占梦雅</t>
  </si>
  <si>
    <t>备注</t>
    <phoneticPr fontId="5" type="noConversion"/>
  </si>
  <si>
    <t>递补</t>
    <phoneticPr fontId="5" type="noConversion"/>
  </si>
  <si>
    <t>递补</t>
    <phoneticPr fontId="5" type="noConversion"/>
  </si>
  <si>
    <t>黄州区事业单位2018年公开招聘工作人员进入面人员名单</t>
    <phoneticPr fontId="5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</si>
</sst>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b/>
      <sz val="16"/>
      <color indexed="8"/>
      <name val="宋体"/>
      <family val="3"/>
      <charset val="134"/>
    </font>
    <font>
      <sz val="11"/>
      <color indexed="8"/>
      <name val="仿宋_GB2312"/>
      <family val="3"/>
      <charset val="134"/>
    </font>
    <font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/>
    </xf>
    <xf numFmtId="0" fontId="11" fillId="0" borderId="1" xfId="0" quotePrefix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>
      <selection activeCell="U59" sqref="U59"/>
    </sheetView>
  </sheetViews>
  <sheetFormatPr defaultColWidth="8.75" defaultRowHeight="14.25"/>
  <cols>
    <col min="1" max="1" width="13.875" customWidth="1"/>
    <col min="2" max="3" width="0" hidden="1" customWidth="1"/>
    <col min="4" max="4" width="29.125" customWidth="1"/>
    <col min="5" max="5" width="9.5" customWidth="1"/>
    <col min="6" max="6" width="12.25" customWidth="1"/>
    <col min="7" max="7" width="21.625" hidden="1" customWidth="1"/>
    <col min="8" max="8" width="8.125" customWidth="1"/>
    <col min="9" max="9" width="10.75" customWidth="1"/>
    <col min="10" max="10" width="10.125" customWidth="1"/>
    <col min="11" max="15" width="0" hidden="1" customWidth="1"/>
    <col min="16" max="16" width="8.875" customWidth="1"/>
    <col min="17" max="17" width="15" customWidth="1"/>
    <col min="18" max="18" width="8.25" customWidth="1"/>
    <col min="19" max="19" width="6.5" style="19" customWidth="1"/>
  </cols>
  <sheetData>
    <row r="1" spans="1:19" ht="13.5" customHeight="1">
      <c r="A1" s="22" t="s">
        <v>229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3.5">
      <c r="A3" s="30" t="s">
        <v>124</v>
      </c>
      <c r="B3" s="30" t="s">
        <v>125</v>
      </c>
      <c r="C3" s="30" t="s">
        <v>126</v>
      </c>
      <c r="D3" s="30" t="s">
        <v>127</v>
      </c>
      <c r="E3" s="32" t="s">
        <v>128</v>
      </c>
      <c r="F3" s="30" t="s">
        <v>129</v>
      </c>
      <c r="G3" s="30" t="s">
        <v>130</v>
      </c>
      <c r="H3" s="33" t="s">
        <v>131</v>
      </c>
      <c r="I3" s="24" t="s">
        <v>132</v>
      </c>
      <c r="J3" s="26" t="s">
        <v>133</v>
      </c>
      <c r="K3" s="28" t="s">
        <v>134</v>
      </c>
      <c r="L3" s="28"/>
      <c r="M3" s="28"/>
      <c r="N3" s="28"/>
      <c r="O3" s="28"/>
      <c r="P3" s="29" t="s">
        <v>135</v>
      </c>
      <c r="Q3" s="31" t="s">
        <v>136</v>
      </c>
      <c r="R3" s="29" t="s">
        <v>137</v>
      </c>
      <c r="S3" s="20" t="s">
        <v>226</v>
      </c>
    </row>
    <row r="4" spans="1:19" ht="19.5" customHeight="1">
      <c r="A4" s="30"/>
      <c r="B4" s="30"/>
      <c r="C4" s="30"/>
      <c r="D4" s="30"/>
      <c r="E4" s="30"/>
      <c r="F4" s="30"/>
      <c r="G4" s="30"/>
      <c r="H4" s="33"/>
      <c r="I4" s="25"/>
      <c r="J4" s="27"/>
      <c r="K4" s="1" t="s">
        <v>138</v>
      </c>
      <c r="L4" s="1" t="s">
        <v>139</v>
      </c>
      <c r="M4" s="1" t="s">
        <v>140</v>
      </c>
      <c r="N4" s="1" t="s">
        <v>141</v>
      </c>
      <c r="O4" s="1" t="s">
        <v>142</v>
      </c>
      <c r="P4" s="29"/>
      <c r="Q4" s="28"/>
      <c r="R4" s="29"/>
      <c r="S4" s="21"/>
    </row>
    <row r="5" spans="1:19" ht="19.5" customHeight="1">
      <c r="A5" s="2" t="s">
        <v>143</v>
      </c>
      <c r="B5" s="2" t="s">
        <v>144</v>
      </c>
      <c r="C5" s="2" t="s">
        <v>145</v>
      </c>
      <c r="D5" s="3" t="s">
        <v>146</v>
      </c>
      <c r="E5" s="4" t="s">
        <v>147</v>
      </c>
      <c r="F5" s="4" t="s">
        <v>148</v>
      </c>
      <c r="G5" s="4" t="s">
        <v>149</v>
      </c>
      <c r="H5" s="4" t="s">
        <v>150</v>
      </c>
      <c r="I5" s="5">
        <v>61</v>
      </c>
      <c r="J5" s="6">
        <f>SUM(K5:O5)</f>
        <v>67</v>
      </c>
      <c r="K5" s="6">
        <v>35</v>
      </c>
      <c r="L5" s="6">
        <v>12</v>
      </c>
      <c r="M5" s="6">
        <v>20</v>
      </c>
      <c r="N5" s="6"/>
      <c r="O5" s="6"/>
      <c r="P5" s="6"/>
      <c r="Q5" s="6">
        <f>SUM(I5*0.3,J5*0.7,P5)</f>
        <v>65.2</v>
      </c>
      <c r="R5" s="6">
        <v>1</v>
      </c>
      <c r="S5" s="10"/>
    </row>
    <row r="6" spans="1:19" ht="19.5" customHeight="1">
      <c r="A6" s="7" t="s">
        <v>151</v>
      </c>
      <c r="B6" s="7" t="s">
        <v>144</v>
      </c>
      <c r="C6" s="7" t="s">
        <v>152</v>
      </c>
      <c r="D6" s="8" t="s">
        <v>146</v>
      </c>
      <c r="E6" s="7" t="s">
        <v>147</v>
      </c>
      <c r="F6" s="7" t="s">
        <v>153</v>
      </c>
      <c r="G6" s="7" t="s">
        <v>154</v>
      </c>
      <c r="H6" s="7" t="s">
        <v>150</v>
      </c>
      <c r="I6" s="9">
        <v>72</v>
      </c>
      <c r="J6" s="10">
        <f>SUM(K6:O6)</f>
        <v>51.5</v>
      </c>
      <c r="K6" s="10">
        <v>27.5</v>
      </c>
      <c r="L6" s="10">
        <v>9</v>
      </c>
      <c r="M6" s="10">
        <v>15</v>
      </c>
      <c r="N6" s="10"/>
      <c r="O6" s="10"/>
      <c r="P6" s="10"/>
      <c r="Q6" s="10">
        <f>SUM(I6*0.3,J6*0.7,P6)</f>
        <v>57.649999999999991</v>
      </c>
      <c r="R6" s="10">
        <v>2</v>
      </c>
      <c r="S6" s="10"/>
    </row>
    <row r="7" spans="1:19" ht="19.5" customHeight="1">
      <c r="A7" s="7" t="s">
        <v>220</v>
      </c>
      <c r="B7" s="7" t="s">
        <v>144</v>
      </c>
      <c r="C7" s="7" t="s">
        <v>155</v>
      </c>
      <c r="D7" s="8" t="s">
        <v>146</v>
      </c>
      <c r="E7" s="7" t="s">
        <v>147</v>
      </c>
      <c r="F7" s="18" t="s">
        <v>221</v>
      </c>
      <c r="G7" s="7" t="s">
        <v>156</v>
      </c>
      <c r="H7" s="7" t="s">
        <v>150</v>
      </c>
      <c r="I7" s="16">
        <v>65</v>
      </c>
      <c r="J7" s="17">
        <f t="shared" ref="J7" si="0">SUM(K7:O7)</f>
        <v>51.5</v>
      </c>
      <c r="K7" s="17">
        <v>31.5</v>
      </c>
      <c r="L7" s="17">
        <v>8</v>
      </c>
      <c r="M7" s="17">
        <v>12</v>
      </c>
      <c r="N7" s="17"/>
      <c r="O7" s="17"/>
      <c r="P7" s="17"/>
      <c r="Q7" s="17">
        <f t="shared" ref="Q7" si="1">SUM(I7*0.3,J7*0.7,P7)</f>
        <v>55.55</v>
      </c>
      <c r="R7" s="17">
        <v>4</v>
      </c>
      <c r="S7" s="10" t="s">
        <v>227</v>
      </c>
    </row>
    <row r="8" spans="1:19" ht="8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9.5" customHeight="1">
      <c r="A9" s="7" t="s">
        <v>179</v>
      </c>
      <c r="B9" s="7" t="s">
        <v>173</v>
      </c>
      <c r="C9" s="7" t="s">
        <v>168</v>
      </c>
      <c r="D9" s="7" t="s">
        <v>180</v>
      </c>
      <c r="E9" s="7" t="s">
        <v>181</v>
      </c>
      <c r="F9" s="7" t="s">
        <v>182</v>
      </c>
      <c r="G9" s="7" t="s">
        <v>183</v>
      </c>
      <c r="H9" s="7" t="s">
        <v>161</v>
      </c>
      <c r="I9" s="9">
        <v>71</v>
      </c>
      <c r="J9" s="10">
        <f>SUM(K9:O9)</f>
        <v>73</v>
      </c>
      <c r="K9" s="7"/>
      <c r="L9" s="10">
        <v>13</v>
      </c>
      <c r="M9" s="10">
        <v>15</v>
      </c>
      <c r="N9" s="10">
        <v>16</v>
      </c>
      <c r="O9" s="10">
        <v>29</v>
      </c>
      <c r="P9" s="10"/>
      <c r="Q9" s="10">
        <f>SUM(I9*0.3,J9*0.7,P9)</f>
        <v>72.399999999999991</v>
      </c>
      <c r="R9" s="10">
        <v>1</v>
      </c>
      <c r="S9" s="10"/>
    </row>
    <row r="10" spans="1:19" ht="19.5" customHeight="1">
      <c r="A10" s="7" t="s">
        <v>184</v>
      </c>
      <c r="B10" s="7" t="s">
        <v>173</v>
      </c>
      <c r="C10" s="7" t="s">
        <v>158</v>
      </c>
      <c r="D10" s="7" t="s">
        <v>180</v>
      </c>
      <c r="E10" s="7" t="s">
        <v>181</v>
      </c>
      <c r="F10" s="7" t="s">
        <v>185</v>
      </c>
      <c r="G10" s="7" t="s">
        <v>186</v>
      </c>
      <c r="H10" s="7" t="s">
        <v>161</v>
      </c>
      <c r="I10" s="9">
        <v>65</v>
      </c>
      <c r="J10" s="10">
        <f>SUM(K10:O10)</f>
        <v>73</v>
      </c>
      <c r="K10" s="7"/>
      <c r="L10" s="10">
        <v>13</v>
      </c>
      <c r="M10" s="10">
        <v>16</v>
      </c>
      <c r="N10" s="10">
        <v>16</v>
      </c>
      <c r="O10" s="10">
        <v>28</v>
      </c>
      <c r="P10" s="10"/>
      <c r="Q10" s="10">
        <f>SUM(I10*0.3,J10*0.7,P10)</f>
        <v>70.599999999999994</v>
      </c>
      <c r="R10" s="10">
        <v>2</v>
      </c>
      <c r="S10" s="10"/>
    </row>
    <row r="11" spans="1:19" ht="19.5" customHeight="1">
      <c r="A11" s="7" t="s">
        <v>222</v>
      </c>
      <c r="B11" s="7" t="s">
        <v>165</v>
      </c>
      <c r="C11" s="7" t="s">
        <v>187</v>
      </c>
      <c r="D11" s="7" t="s">
        <v>180</v>
      </c>
      <c r="E11" s="7" t="s">
        <v>181</v>
      </c>
      <c r="F11" s="7" t="s">
        <v>223</v>
      </c>
      <c r="G11" s="7" t="s">
        <v>188</v>
      </c>
      <c r="H11" s="7" t="s">
        <v>161</v>
      </c>
      <c r="I11" s="9">
        <v>65</v>
      </c>
      <c r="J11" s="10">
        <f t="shared" ref="J11" si="2">SUM(K11:O11)</f>
        <v>70</v>
      </c>
      <c r="K11" s="7"/>
      <c r="L11" s="10">
        <v>13</v>
      </c>
      <c r="M11" s="10">
        <v>14</v>
      </c>
      <c r="N11" s="10">
        <v>16</v>
      </c>
      <c r="O11" s="10">
        <v>27</v>
      </c>
      <c r="P11" s="10"/>
      <c r="Q11" s="10">
        <f t="shared" ref="Q11" si="3">SUM(I11*0.3,J11*0.7,P11)</f>
        <v>68.5</v>
      </c>
      <c r="R11" s="10">
        <v>5</v>
      </c>
      <c r="S11" s="10" t="s">
        <v>227</v>
      </c>
    </row>
    <row r="12" spans="1:19" ht="8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9.5" customHeight="1">
      <c r="A13" s="7" t="s">
        <v>191</v>
      </c>
      <c r="B13" s="7" t="s">
        <v>164</v>
      </c>
      <c r="C13" s="7" t="s">
        <v>155</v>
      </c>
      <c r="D13" s="8" t="s">
        <v>192</v>
      </c>
      <c r="E13" s="7" t="s">
        <v>193</v>
      </c>
      <c r="F13" s="7" t="s">
        <v>194</v>
      </c>
      <c r="G13" s="7" t="s">
        <v>195</v>
      </c>
      <c r="H13" s="7" t="s">
        <v>150</v>
      </c>
      <c r="I13" s="9">
        <v>76</v>
      </c>
      <c r="J13" s="10">
        <f>SUM(K13:O13)</f>
        <v>79</v>
      </c>
      <c r="K13" s="7"/>
      <c r="L13" s="10">
        <v>15</v>
      </c>
      <c r="M13" s="10">
        <v>17</v>
      </c>
      <c r="N13" s="10">
        <v>16</v>
      </c>
      <c r="O13" s="10">
        <v>31</v>
      </c>
      <c r="P13" s="10"/>
      <c r="Q13" s="10">
        <f>SUM(I13*0.3,J13*0.7,P13)</f>
        <v>78.099999999999994</v>
      </c>
      <c r="R13" s="10">
        <v>1</v>
      </c>
      <c r="S13" s="10"/>
    </row>
    <row r="14" spans="1:19" ht="19.5" customHeight="1">
      <c r="A14" s="7" t="s">
        <v>196</v>
      </c>
      <c r="B14" s="7" t="s">
        <v>170</v>
      </c>
      <c r="C14" s="7" t="s">
        <v>178</v>
      </c>
      <c r="D14" s="8" t="s">
        <v>192</v>
      </c>
      <c r="E14" s="7" t="s">
        <v>193</v>
      </c>
      <c r="F14" s="7" t="s">
        <v>197</v>
      </c>
      <c r="G14" s="7" t="s">
        <v>198</v>
      </c>
      <c r="H14" s="7" t="s">
        <v>161</v>
      </c>
      <c r="I14" s="9">
        <v>73</v>
      </c>
      <c r="J14" s="10">
        <f>SUM(K14:O14)</f>
        <v>80</v>
      </c>
      <c r="K14" s="7"/>
      <c r="L14" s="10">
        <v>16</v>
      </c>
      <c r="M14" s="10">
        <v>14</v>
      </c>
      <c r="N14" s="10">
        <v>16</v>
      </c>
      <c r="O14" s="10">
        <v>34</v>
      </c>
      <c r="P14" s="10"/>
      <c r="Q14" s="10">
        <f>SUM(I14*0.3,J14*0.7,P14)</f>
        <v>77.900000000000006</v>
      </c>
      <c r="R14" s="10">
        <v>2</v>
      </c>
      <c r="S14" s="10"/>
    </row>
    <row r="15" spans="1:19" ht="19.5" customHeight="1">
      <c r="A15" s="7" t="s">
        <v>199</v>
      </c>
      <c r="B15" s="7" t="s">
        <v>166</v>
      </c>
      <c r="C15" s="7" t="s">
        <v>176</v>
      </c>
      <c r="D15" s="8" t="s">
        <v>192</v>
      </c>
      <c r="E15" s="7" t="s">
        <v>193</v>
      </c>
      <c r="F15" s="7" t="s">
        <v>200</v>
      </c>
      <c r="G15" s="7" t="s">
        <v>201</v>
      </c>
      <c r="H15" s="7" t="s">
        <v>161</v>
      </c>
      <c r="I15" s="9">
        <v>74</v>
      </c>
      <c r="J15" s="10">
        <f>SUM(K15:O15)</f>
        <v>79</v>
      </c>
      <c r="K15" s="7"/>
      <c r="L15" s="10">
        <v>16</v>
      </c>
      <c r="M15" s="10">
        <v>16</v>
      </c>
      <c r="N15" s="10">
        <v>16</v>
      </c>
      <c r="O15" s="10">
        <v>31</v>
      </c>
      <c r="P15" s="10"/>
      <c r="Q15" s="10">
        <f>SUM(I15*0.3,J15*0.7,P15)</f>
        <v>77.5</v>
      </c>
      <c r="R15" s="10">
        <v>3</v>
      </c>
      <c r="S15" s="10"/>
    </row>
    <row r="16" spans="1:19" ht="9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9.5" customHeight="1">
      <c r="A17" s="7" t="s">
        <v>213</v>
      </c>
      <c r="B17" s="7" t="s">
        <v>152</v>
      </c>
      <c r="C17" s="7" t="s">
        <v>173</v>
      </c>
      <c r="D17" s="8" t="s">
        <v>214</v>
      </c>
      <c r="E17" s="7" t="s">
        <v>215</v>
      </c>
      <c r="F17" s="7" t="s">
        <v>216</v>
      </c>
      <c r="G17" s="7" t="s">
        <v>0</v>
      </c>
      <c r="H17" s="7" t="s">
        <v>150</v>
      </c>
      <c r="I17" s="9">
        <v>61</v>
      </c>
      <c r="J17" s="10">
        <f>SUM(K17:O17)</f>
        <v>50</v>
      </c>
      <c r="K17" s="10">
        <v>41</v>
      </c>
      <c r="L17" s="10">
        <v>9</v>
      </c>
      <c r="M17" s="10"/>
      <c r="N17" s="10"/>
      <c r="O17" s="10"/>
      <c r="P17" s="10"/>
      <c r="Q17" s="10">
        <f>SUM(I17*0.3,J17*0.7,P17)</f>
        <v>53.3</v>
      </c>
      <c r="R17" s="10">
        <v>1</v>
      </c>
      <c r="S17" s="10"/>
    </row>
    <row r="18" spans="1:19" ht="19.5" customHeight="1">
      <c r="A18" s="7" t="s">
        <v>1</v>
      </c>
      <c r="B18" s="7" t="s">
        <v>152</v>
      </c>
      <c r="C18" s="7" t="s">
        <v>175</v>
      </c>
      <c r="D18" s="8" t="s">
        <v>214</v>
      </c>
      <c r="E18" s="7" t="s">
        <v>215</v>
      </c>
      <c r="F18" s="7" t="s">
        <v>2</v>
      </c>
      <c r="G18" s="7" t="s">
        <v>3</v>
      </c>
      <c r="H18" s="7" t="s">
        <v>161</v>
      </c>
      <c r="I18" s="9">
        <v>78</v>
      </c>
      <c r="J18" s="10">
        <f>SUM(K18:O18)</f>
        <v>31</v>
      </c>
      <c r="K18" s="10">
        <v>17</v>
      </c>
      <c r="L18" s="10">
        <v>14</v>
      </c>
      <c r="M18" s="10"/>
      <c r="N18" s="10"/>
      <c r="O18" s="10"/>
      <c r="P18" s="10"/>
      <c r="Q18" s="10">
        <f>SUM(I18*0.3,J18*0.7,P18)</f>
        <v>45.099999999999994</v>
      </c>
      <c r="R18" s="10">
        <v>2</v>
      </c>
      <c r="S18" s="10"/>
    </row>
    <row r="19" spans="1:19" ht="19.5" customHeight="1">
      <c r="A19" s="7" t="s">
        <v>4</v>
      </c>
      <c r="B19" s="7" t="s">
        <v>152</v>
      </c>
      <c r="C19" s="7" t="s">
        <v>171</v>
      </c>
      <c r="D19" s="8" t="s">
        <v>214</v>
      </c>
      <c r="E19" s="7" t="s">
        <v>215</v>
      </c>
      <c r="F19" s="7" t="s">
        <v>5</v>
      </c>
      <c r="G19" s="7" t="s">
        <v>6</v>
      </c>
      <c r="H19" s="7" t="s">
        <v>161</v>
      </c>
      <c r="I19" s="9">
        <v>56</v>
      </c>
      <c r="J19" s="10">
        <f>SUM(K19:O19)</f>
        <v>39</v>
      </c>
      <c r="K19" s="10">
        <v>28</v>
      </c>
      <c r="L19" s="10">
        <v>11</v>
      </c>
      <c r="M19" s="10"/>
      <c r="N19" s="10"/>
      <c r="O19" s="10"/>
      <c r="P19" s="10"/>
      <c r="Q19" s="10">
        <f>SUM(I19*0.3,J19*0.7,P19)</f>
        <v>44.099999999999994</v>
      </c>
      <c r="R19" s="10">
        <v>3</v>
      </c>
      <c r="S19" s="10"/>
    </row>
    <row r="20" spans="1:19" ht="9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9.5" customHeight="1">
      <c r="A21" s="7" t="s">
        <v>7</v>
      </c>
      <c r="B21" s="7" t="s">
        <v>163</v>
      </c>
      <c r="C21" s="7" t="s">
        <v>166</v>
      </c>
      <c r="D21" s="8" t="s">
        <v>8</v>
      </c>
      <c r="E21" s="7" t="s">
        <v>9</v>
      </c>
      <c r="F21" s="7" t="s">
        <v>10</v>
      </c>
      <c r="G21" s="7" t="s">
        <v>11</v>
      </c>
      <c r="H21" s="7" t="s">
        <v>161</v>
      </c>
      <c r="I21" s="9">
        <v>62</v>
      </c>
      <c r="J21" s="10">
        <f>SUM(K21:O21)</f>
        <v>72</v>
      </c>
      <c r="K21" s="10">
        <v>42</v>
      </c>
      <c r="L21" s="10">
        <v>30</v>
      </c>
      <c r="M21" s="10"/>
      <c r="N21" s="10"/>
      <c r="O21" s="10"/>
      <c r="P21" s="10"/>
      <c r="Q21" s="10">
        <f>SUM(I21*0.3,J21*0.7,P21)</f>
        <v>69</v>
      </c>
      <c r="R21" s="10">
        <v>1</v>
      </c>
      <c r="S21" s="10"/>
    </row>
    <row r="22" spans="1:19" ht="19.5" customHeight="1">
      <c r="A22" s="7" t="s">
        <v>12</v>
      </c>
      <c r="B22" s="7" t="s">
        <v>163</v>
      </c>
      <c r="C22" s="7" t="s">
        <v>175</v>
      </c>
      <c r="D22" s="8" t="s">
        <v>8</v>
      </c>
      <c r="E22" s="7" t="s">
        <v>9</v>
      </c>
      <c r="F22" s="7" t="s">
        <v>13</v>
      </c>
      <c r="G22" s="7" t="s">
        <v>14</v>
      </c>
      <c r="H22" s="7" t="s">
        <v>150</v>
      </c>
      <c r="I22" s="9">
        <v>71</v>
      </c>
      <c r="J22" s="10">
        <f>SUM(K22:O22)</f>
        <v>54</v>
      </c>
      <c r="K22" s="10">
        <v>39</v>
      </c>
      <c r="L22" s="10">
        <v>15</v>
      </c>
      <c r="M22" s="10"/>
      <c r="N22" s="10"/>
      <c r="O22" s="10"/>
      <c r="P22" s="10"/>
      <c r="Q22" s="10">
        <f>SUM(I22*0.3,J22*0.7,P22)</f>
        <v>59.099999999999994</v>
      </c>
      <c r="R22" s="10">
        <v>2</v>
      </c>
      <c r="S22" s="10"/>
    </row>
    <row r="23" spans="1:19" ht="19.5" customHeight="1">
      <c r="A23" s="7" t="s">
        <v>15</v>
      </c>
      <c r="B23" s="7" t="s">
        <v>152</v>
      </c>
      <c r="C23" s="7" t="s">
        <v>167</v>
      </c>
      <c r="D23" s="8" t="s">
        <v>8</v>
      </c>
      <c r="E23" s="7" t="s">
        <v>9</v>
      </c>
      <c r="F23" s="7" t="s">
        <v>16</v>
      </c>
      <c r="G23" s="7" t="s">
        <v>17</v>
      </c>
      <c r="H23" s="7" t="s">
        <v>150</v>
      </c>
      <c r="I23" s="9">
        <v>77</v>
      </c>
      <c r="J23" s="10">
        <f>SUM(K23:O23)</f>
        <v>49</v>
      </c>
      <c r="K23" s="10">
        <v>32</v>
      </c>
      <c r="L23" s="10">
        <v>17</v>
      </c>
      <c r="M23" s="10"/>
      <c r="N23" s="10"/>
      <c r="O23" s="10"/>
      <c r="P23" s="10"/>
      <c r="Q23" s="10">
        <f>SUM(I23*0.3,J23*0.7,P23)</f>
        <v>57.399999999999991</v>
      </c>
      <c r="R23" s="10">
        <v>3</v>
      </c>
      <c r="S23" s="10"/>
    </row>
    <row r="24" spans="1:19" ht="14.25" customHeight="1">
      <c r="A24" s="7"/>
      <c r="B24" s="7"/>
      <c r="C24" s="7"/>
      <c r="D24" s="8"/>
      <c r="E24" s="7"/>
      <c r="F24" s="7"/>
      <c r="G24" s="7"/>
      <c r="H24" s="7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9.5" customHeight="1">
      <c r="A25" s="7" t="s">
        <v>202</v>
      </c>
      <c r="B25" s="7" t="s">
        <v>174</v>
      </c>
      <c r="C25" s="7" t="s">
        <v>169</v>
      </c>
      <c r="D25" s="8" t="s">
        <v>203</v>
      </c>
      <c r="E25" s="7" t="s">
        <v>204</v>
      </c>
      <c r="F25" s="7" t="s">
        <v>205</v>
      </c>
      <c r="G25" s="7" t="s">
        <v>206</v>
      </c>
      <c r="H25" s="7" t="s">
        <v>161</v>
      </c>
      <c r="I25" s="9">
        <v>68</v>
      </c>
      <c r="J25" s="10">
        <f>SUM(K25:O25)</f>
        <v>60</v>
      </c>
      <c r="K25" s="10">
        <v>42</v>
      </c>
      <c r="L25" s="10">
        <v>18</v>
      </c>
      <c r="M25" s="10"/>
      <c r="N25" s="10"/>
      <c r="O25" s="10"/>
      <c r="P25" s="10"/>
      <c r="Q25" s="10">
        <f>SUM(I25*0.3,J25*0.7,P25)</f>
        <v>62.4</v>
      </c>
      <c r="R25" s="10">
        <v>1</v>
      </c>
      <c r="S25" s="10"/>
    </row>
    <row r="26" spans="1:19" ht="19.5" customHeight="1">
      <c r="A26" s="7" t="s">
        <v>207</v>
      </c>
      <c r="B26" s="7" t="s">
        <v>174</v>
      </c>
      <c r="C26" s="7" t="s">
        <v>170</v>
      </c>
      <c r="D26" s="8" t="s">
        <v>203</v>
      </c>
      <c r="E26" s="7" t="s">
        <v>204</v>
      </c>
      <c r="F26" s="7" t="s">
        <v>208</v>
      </c>
      <c r="G26" s="7" t="s">
        <v>209</v>
      </c>
      <c r="H26" s="7" t="s">
        <v>161</v>
      </c>
      <c r="I26" s="9">
        <v>55</v>
      </c>
      <c r="J26" s="10">
        <f>SUM(K26:O26)</f>
        <v>58</v>
      </c>
      <c r="K26" s="10">
        <v>41</v>
      </c>
      <c r="L26" s="10">
        <v>17</v>
      </c>
      <c r="M26" s="10"/>
      <c r="N26" s="10"/>
      <c r="O26" s="10"/>
      <c r="P26" s="10">
        <v>5</v>
      </c>
      <c r="Q26" s="10">
        <f>SUM(I26*0.3,J26*0.7,P26)</f>
        <v>62.099999999999994</v>
      </c>
      <c r="R26" s="10">
        <v>2</v>
      </c>
      <c r="S26" s="10"/>
    </row>
    <row r="27" spans="1:19" ht="19.5" customHeight="1">
      <c r="A27" s="7" t="s">
        <v>210</v>
      </c>
      <c r="B27" s="7" t="s">
        <v>174</v>
      </c>
      <c r="C27" s="7" t="s">
        <v>164</v>
      </c>
      <c r="D27" s="8" t="s">
        <v>203</v>
      </c>
      <c r="E27" s="7" t="s">
        <v>204</v>
      </c>
      <c r="F27" s="7" t="s">
        <v>211</v>
      </c>
      <c r="G27" s="7" t="s">
        <v>212</v>
      </c>
      <c r="H27" s="7" t="s">
        <v>161</v>
      </c>
      <c r="I27" s="9">
        <v>67</v>
      </c>
      <c r="J27" s="10">
        <f>SUM(K27:O27)</f>
        <v>55</v>
      </c>
      <c r="K27" s="10">
        <v>35</v>
      </c>
      <c r="L27" s="10">
        <v>20</v>
      </c>
      <c r="M27" s="10"/>
      <c r="N27" s="10"/>
      <c r="O27" s="10"/>
      <c r="P27" s="10"/>
      <c r="Q27" s="10">
        <f>SUM(I27*0.3,J27*0.7,P27)</f>
        <v>58.599999999999994</v>
      </c>
      <c r="R27" s="10">
        <v>3</v>
      </c>
      <c r="S27" s="10"/>
    </row>
    <row r="28" spans="1:19" ht="9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21" customHeight="1">
      <c r="A29" s="7" t="s">
        <v>20</v>
      </c>
      <c r="B29" s="7" t="s">
        <v>167</v>
      </c>
      <c r="C29" s="7" t="s">
        <v>190</v>
      </c>
      <c r="D29" s="8" t="s">
        <v>18</v>
      </c>
      <c r="E29" s="7" t="s">
        <v>19</v>
      </c>
      <c r="F29" s="7" t="s">
        <v>21</v>
      </c>
      <c r="G29" s="7" t="s">
        <v>22</v>
      </c>
      <c r="H29" s="7" t="s">
        <v>150</v>
      </c>
      <c r="I29" s="9">
        <v>59</v>
      </c>
      <c r="J29" s="10">
        <f>SUM(K29:O29)</f>
        <v>76</v>
      </c>
      <c r="K29" s="7"/>
      <c r="L29" s="10">
        <v>14</v>
      </c>
      <c r="M29" s="10">
        <v>13</v>
      </c>
      <c r="N29" s="10">
        <v>15</v>
      </c>
      <c r="O29" s="10">
        <v>34</v>
      </c>
      <c r="P29" s="10"/>
      <c r="Q29" s="10">
        <f>SUM(I29*0.3,J29*0.7,P29)</f>
        <v>70.899999999999991</v>
      </c>
      <c r="R29" s="10">
        <v>2</v>
      </c>
      <c r="S29" s="10"/>
    </row>
    <row r="30" spans="1:19" ht="19.5" customHeight="1">
      <c r="A30" s="7" t="s">
        <v>23</v>
      </c>
      <c r="B30" s="7" t="s">
        <v>167</v>
      </c>
      <c r="C30" s="7" t="s">
        <v>160</v>
      </c>
      <c r="D30" s="8" t="s">
        <v>18</v>
      </c>
      <c r="E30" s="7" t="s">
        <v>19</v>
      </c>
      <c r="F30" s="7" t="s">
        <v>24</v>
      </c>
      <c r="G30" s="7" t="s">
        <v>25</v>
      </c>
      <c r="H30" s="7" t="s">
        <v>161</v>
      </c>
      <c r="I30" s="9">
        <v>62</v>
      </c>
      <c r="J30" s="10">
        <f>SUM(K30:O30)</f>
        <v>72</v>
      </c>
      <c r="K30" s="7"/>
      <c r="L30" s="10">
        <v>12</v>
      </c>
      <c r="M30" s="10">
        <v>13</v>
      </c>
      <c r="N30" s="10">
        <v>16</v>
      </c>
      <c r="O30" s="10">
        <v>31</v>
      </c>
      <c r="P30" s="10"/>
      <c r="Q30" s="10">
        <f>SUM(I30*0.3,J30*0.7,P30)</f>
        <v>69</v>
      </c>
      <c r="R30" s="10">
        <v>3</v>
      </c>
      <c r="S30" s="10"/>
    </row>
    <row r="31" spans="1:19" ht="19.5" customHeight="1">
      <c r="A31" s="7" t="s">
        <v>217</v>
      </c>
      <c r="B31" s="14" t="s">
        <v>218</v>
      </c>
      <c r="C31" s="7"/>
      <c r="D31" s="8" t="s">
        <v>18</v>
      </c>
      <c r="E31" s="7" t="s">
        <v>29</v>
      </c>
      <c r="F31" s="15" t="s">
        <v>218</v>
      </c>
      <c r="G31" s="7"/>
      <c r="H31" s="7" t="s">
        <v>219</v>
      </c>
      <c r="I31" s="16">
        <v>77</v>
      </c>
      <c r="J31" s="17">
        <f t="shared" ref="J31" si="4">SUM(K31:O31)</f>
        <v>65</v>
      </c>
      <c r="K31" s="18"/>
      <c r="L31" s="17">
        <v>15</v>
      </c>
      <c r="M31" s="17">
        <v>10</v>
      </c>
      <c r="N31" s="17">
        <v>16</v>
      </c>
      <c r="O31" s="17">
        <v>24</v>
      </c>
      <c r="P31" s="17"/>
      <c r="Q31" s="17">
        <f t="shared" ref="Q31" si="5">SUM(I31*0.3,J31*0.7,P31)</f>
        <v>68.599999999999994</v>
      </c>
      <c r="R31" s="17">
        <v>4</v>
      </c>
      <c r="S31" s="10" t="s">
        <v>228</v>
      </c>
    </row>
    <row r="32" spans="1:19" ht="9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9.5" customHeight="1">
      <c r="A33" s="7" t="s">
        <v>27</v>
      </c>
      <c r="B33" s="7" t="s">
        <v>145</v>
      </c>
      <c r="C33" s="7" t="s">
        <v>158</v>
      </c>
      <c r="D33" s="8" t="s">
        <v>28</v>
      </c>
      <c r="E33" s="7" t="s">
        <v>29</v>
      </c>
      <c r="F33" s="7" t="s">
        <v>30</v>
      </c>
      <c r="G33" s="7" t="s">
        <v>31</v>
      </c>
      <c r="H33" s="7" t="s">
        <v>150</v>
      </c>
      <c r="I33" s="9">
        <v>68</v>
      </c>
      <c r="J33" s="10">
        <f>SUM(K33:O33)</f>
        <v>79</v>
      </c>
      <c r="K33" s="7"/>
      <c r="L33" s="10">
        <v>16</v>
      </c>
      <c r="M33" s="10">
        <v>17</v>
      </c>
      <c r="N33" s="10">
        <v>16</v>
      </c>
      <c r="O33" s="10">
        <v>30</v>
      </c>
      <c r="P33" s="10"/>
      <c r="Q33" s="10">
        <f>SUM(I33*0.3,J33*0.7,P33)</f>
        <v>75.699999999999989</v>
      </c>
      <c r="R33" s="10">
        <v>1</v>
      </c>
      <c r="S33" s="10"/>
    </row>
    <row r="34" spans="1:19" ht="19.5" customHeight="1">
      <c r="A34" s="7" t="s">
        <v>32</v>
      </c>
      <c r="B34" s="7" t="s">
        <v>177</v>
      </c>
      <c r="C34" s="7" t="s">
        <v>158</v>
      </c>
      <c r="D34" s="8" t="s">
        <v>28</v>
      </c>
      <c r="E34" s="7" t="s">
        <v>29</v>
      </c>
      <c r="F34" s="7" t="s">
        <v>33</v>
      </c>
      <c r="G34" s="7" t="s">
        <v>34</v>
      </c>
      <c r="H34" s="7" t="s">
        <v>150</v>
      </c>
      <c r="I34" s="9">
        <v>61</v>
      </c>
      <c r="J34" s="10">
        <f>SUM(K34:O34)</f>
        <v>80</v>
      </c>
      <c r="K34" s="7"/>
      <c r="L34" s="10">
        <v>15</v>
      </c>
      <c r="M34" s="10">
        <v>17</v>
      </c>
      <c r="N34" s="10">
        <v>16</v>
      </c>
      <c r="O34" s="10">
        <v>32</v>
      </c>
      <c r="P34" s="10"/>
      <c r="Q34" s="10">
        <f>SUM(I34*0.3,J34*0.7,P34)</f>
        <v>74.3</v>
      </c>
      <c r="R34" s="10">
        <v>2</v>
      </c>
      <c r="S34" s="10"/>
    </row>
    <row r="35" spans="1:19" ht="19.5" customHeight="1">
      <c r="A35" s="7" t="s">
        <v>35</v>
      </c>
      <c r="B35" s="7" t="s">
        <v>145</v>
      </c>
      <c r="C35" s="7" t="s">
        <v>170</v>
      </c>
      <c r="D35" s="8" t="s">
        <v>28</v>
      </c>
      <c r="E35" s="7" t="s">
        <v>29</v>
      </c>
      <c r="F35" s="7" t="s">
        <v>36</v>
      </c>
      <c r="G35" s="7" t="s">
        <v>37</v>
      </c>
      <c r="H35" s="7" t="s">
        <v>150</v>
      </c>
      <c r="I35" s="9">
        <v>63</v>
      </c>
      <c r="J35" s="10">
        <f>SUM(K35:O35)</f>
        <v>79</v>
      </c>
      <c r="K35" s="7"/>
      <c r="L35" s="10">
        <v>13</v>
      </c>
      <c r="M35" s="10">
        <v>18</v>
      </c>
      <c r="N35" s="10">
        <v>16</v>
      </c>
      <c r="O35" s="10">
        <v>32</v>
      </c>
      <c r="P35" s="10"/>
      <c r="Q35" s="10">
        <f>SUM(I35*0.3,J35*0.7,P35)</f>
        <v>74.199999999999989</v>
      </c>
      <c r="R35" s="10">
        <v>3</v>
      </c>
      <c r="S35" s="10"/>
    </row>
    <row r="36" spans="1:19" ht="9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9.5" customHeight="1">
      <c r="A37" s="7" t="s">
        <v>38</v>
      </c>
      <c r="B37" s="7" t="s">
        <v>159</v>
      </c>
      <c r="C37" s="7" t="s">
        <v>144</v>
      </c>
      <c r="D37" s="8" t="s">
        <v>39</v>
      </c>
      <c r="E37" s="7" t="s">
        <v>40</v>
      </c>
      <c r="F37" s="7" t="s">
        <v>41</v>
      </c>
      <c r="G37" s="7" t="s">
        <v>42</v>
      </c>
      <c r="H37" s="7" t="s">
        <v>161</v>
      </c>
      <c r="I37" s="9">
        <v>62</v>
      </c>
      <c r="J37" s="10">
        <f>SUM(K37:O37)</f>
        <v>72</v>
      </c>
      <c r="K37" s="10">
        <v>24</v>
      </c>
      <c r="L37" s="10">
        <v>8</v>
      </c>
      <c r="M37" s="10">
        <v>40</v>
      </c>
      <c r="N37" s="10"/>
      <c r="O37" s="10"/>
      <c r="P37" s="10"/>
      <c r="Q37" s="10">
        <f>SUM(I37*0.3,J37*0.7,P37)</f>
        <v>69</v>
      </c>
      <c r="R37" s="10">
        <v>1</v>
      </c>
      <c r="S37" s="10"/>
    </row>
    <row r="38" spans="1:19" ht="19.5" customHeight="1">
      <c r="A38" s="7" t="s">
        <v>43</v>
      </c>
      <c r="B38" s="7" t="s">
        <v>159</v>
      </c>
      <c r="C38" s="7" t="s">
        <v>159</v>
      </c>
      <c r="D38" s="8" t="s">
        <v>39</v>
      </c>
      <c r="E38" s="7" t="s">
        <v>40</v>
      </c>
      <c r="F38" s="7" t="s">
        <v>44</v>
      </c>
      <c r="G38" s="7" t="s">
        <v>45</v>
      </c>
      <c r="H38" s="7" t="s">
        <v>150</v>
      </c>
      <c r="I38" s="9">
        <v>61</v>
      </c>
      <c r="J38" s="10">
        <f>SUM(K38:O38)</f>
        <v>65</v>
      </c>
      <c r="K38" s="10">
        <v>22</v>
      </c>
      <c r="L38" s="10">
        <v>8</v>
      </c>
      <c r="M38" s="10">
        <v>35</v>
      </c>
      <c r="N38" s="10"/>
      <c r="O38" s="10"/>
      <c r="P38" s="10"/>
      <c r="Q38" s="10">
        <f>SUM(I38*0.3,J38*0.7,P38)</f>
        <v>63.8</v>
      </c>
      <c r="R38" s="10">
        <v>2</v>
      </c>
      <c r="S38" s="10"/>
    </row>
    <row r="39" spans="1:19" ht="19.5" customHeight="1">
      <c r="A39" s="7" t="s">
        <v>46</v>
      </c>
      <c r="B39" s="7" t="s">
        <v>159</v>
      </c>
      <c r="C39" s="7" t="s">
        <v>163</v>
      </c>
      <c r="D39" s="8" t="s">
        <v>39</v>
      </c>
      <c r="E39" s="7" t="s">
        <v>40</v>
      </c>
      <c r="F39" s="7" t="s">
        <v>47</v>
      </c>
      <c r="G39" s="7" t="s">
        <v>48</v>
      </c>
      <c r="H39" s="7" t="s">
        <v>161</v>
      </c>
      <c r="I39" s="9">
        <v>71</v>
      </c>
      <c r="J39" s="10">
        <f>SUM(K39:O39)</f>
        <v>60.5</v>
      </c>
      <c r="K39" s="10">
        <v>28</v>
      </c>
      <c r="L39" s="10">
        <v>6.5</v>
      </c>
      <c r="M39" s="10">
        <v>26</v>
      </c>
      <c r="N39" s="10"/>
      <c r="O39" s="10"/>
      <c r="P39" s="10"/>
      <c r="Q39" s="10">
        <f>SUM(I39*0.3,J39*0.7,P39)</f>
        <v>63.649999999999991</v>
      </c>
      <c r="R39" s="10">
        <v>3</v>
      </c>
      <c r="S39" s="10"/>
    </row>
    <row r="40" spans="1:19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9.5" customHeight="1">
      <c r="A41" s="7" t="s">
        <v>49</v>
      </c>
      <c r="B41" s="7" t="s">
        <v>168</v>
      </c>
      <c r="C41" s="7" t="s">
        <v>171</v>
      </c>
      <c r="D41" s="8" t="s">
        <v>50</v>
      </c>
      <c r="E41" s="7" t="s">
        <v>51</v>
      </c>
      <c r="F41" s="7" t="s">
        <v>52</v>
      </c>
      <c r="G41" s="7" t="s">
        <v>53</v>
      </c>
      <c r="H41" s="7" t="s">
        <v>150</v>
      </c>
      <c r="I41" s="9">
        <v>73</v>
      </c>
      <c r="J41" s="10">
        <f t="shared" ref="J41:J46" si="6">SUM(K41:O41)</f>
        <v>64</v>
      </c>
      <c r="K41" s="10">
        <v>24</v>
      </c>
      <c r="L41" s="10">
        <v>15</v>
      </c>
      <c r="M41" s="10">
        <v>25</v>
      </c>
      <c r="N41" s="10"/>
      <c r="O41" s="10"/>
      <c r="P41" s="10"/>
      <c r="Q41" s="10">
        <f t="shared" ref="Q41:Q46" si="7">SUM(I41*0.3,J41*0.7,P41)</f>
        <v>66.699999999999989</v>
      </c>
      <c r="R41" s="10">
        <v>1</v>
      </c>
      <c r="S41" s="10"/>
    </row>
    <row r="42" spans="1:19" ht="19.5" customHeight="1">
      <c r="A42" s="7" t="s">
        <v>54</v>
      </c>
      <c r="B42" s="7" t="s">
        <v>168</v>
      </c>
      <c r="C42" s="7" t="s">
        <v>178</v>
      </c>
      <c r="D42" s="8" t="s">
        <v>50</v>
      </c>
      <c r="E42" s="7" t="s">
        <v>51</v>
      </c>
      <c r="F42" s="7" t="s">
        <v>55</v>
      </c>
      <c r="G42" s="7" t="s">
        <v>56</v>
      </c>
      <c r="H42" s="7" t="s">
        <v>150</v>
      </c>
      <c r="I42" s="9">
        <v>64</v>
      </c>
      <c r="J42" s="10">
        <f t="shared" si="6"/>
        <v>60</v>
      </c>
      <c r="K42" s="10">
        <v>33</v>
      </c>
      <c r="L42" s="10">
        <v>12</v>
      </c>
      <c r="M42" s="10">
        <v>15</v>
      </c>
      <c r="N42" s="10"/>
      <c r="O42" s="10"/>
      <c r="P42" s="10"/>
      <c r="Q42" s="10">
        <f t="shared" si="7"/>
        <v>61.2</v>
      </c>
      <c r="R42" s="10">
        <v>2</v>
      </c>
      <c r="S42" s="10"/>
    </row>
    <row r="43" spans="1:19" ht="19.5" customHeight="1">
      <c r="A43" s="7" t="s">
        <v>57</v>
      </c>
      <c r="B43" s="7" t="s">
        <v>168</v>
      </c>
      <c r="C43" s="7" t="s">
        <v>144</v>
      </c>
      <c r="D43" s="8" t="s">
        <v>50</v>
      </c>
      <c r="E43" s="7" t="s">
        <v>51</v>
      </c>
      <c r="F43" s="7" t="s">
        <v>58</v>
      </c>
      <c r="G43" s="7" t="s">
        <v>59</v>
      </c>
      <c r="H43" s="7" t="s">
        <v>150</v>
      </c>
      <c r="I43" s="9">
        <v>65</v>
      </c>
      <c r="J43" s="10">
        <f t="shared" si="6"/>
        <v>59.5</v>
      </c>
      <c r="K43" s="10">
        <v>30.5</v>
      </c>
      <c r="L43" s="10">
        <v>13</v>
      </c>
      <c r="M43" s="10">
        <v>16</v>
      </c>
      <c r="N43" s="10"/>
      <c r="O43" s="10"/>
      <c r="P43" s="10"/>
      <c r="Q43" s="10">
        <f t="shared" si="7"/>
        <v>61.15</v>
      </c>
      <c r="R43" s="10">
        <v>3</v>
      </c>
      <c r="S43" s="10"/>
    </row>
    <row r="44" spans="1:19" ht="19.5" customHeight="1">
      <c r="A44" s="7" t="s">
        <v>60</v>
      </c>
      <c r="B44" s="7" t="s">
        <v>168</v>
      </c>
      <c r="C44" s="7" t="s">
        <v>177</v>
      </c>
      <c r="D44" s="8" t="s">
        <v>50</v>
      </c>
      <c r="E44" s="7" t="s">
        <v>51</v>
      </c>
      <c r="F44" s="7" t="s">
        <v>61</v>
      </c>
      <c r="G44" s="7" t="s">
        <v>62</v>
      </c>
      <c r="H44" s="7" t="s">
        <v>150</v>
      </c>
      <c r="I44" s="9">
        <v>55</v>
      </c>
      <c r="J44" s="10">
        <f t="shared" si="6"/>
        <v>56.5</v>
      </c>
      <c r="K44" s="10">
        <v>29.5</v>
      </c>
      <c r="L44" s="10">
        <v>11</v>
      </c>
      <c r="M44" s="10">
        <v>16</v>
      </c>
      <c r="N44" s="10"/>
      <c r="O44" s="10"/>
      <c r="P44" s="10"/>
      <c r="Q44" s="10">
        <f t="shared" si="7"/>
        <v>56.05</v>
      </c>
      <c r="R44" s="10">
        <v>4</v>
      </c>
      <c r="S44" s="10"/>
    </row>
    <row r="45" spans="1:19" ht="19.5" customHeight="1">
      <c r="A45" s="7" t="s">
        <v>63</v>
      </c>
      <c r="B45" s="7" t="s">
        <v>168</v>
      </c>
      <c r="C45" s="7" t="s">
        <v>172</v>
      </c>
      <c r="D45" s="8" t="s">
        <v>50</v>
      </c>
      <c r="E45" s="7" t="s">
        <v>51</v>
      </c>
      <c r="F45" s="7" t="s">
        <v>64</v>
      </c>
      <c r="G45" s="7" t="s">
        <v>65</v>
      </c>
      <c r="H45" s="7" t="s">
        <v>150</v>
      </c>
      <c r="I45" s="9">
        <v>68</v>
      </c>
      <c r="J45" s="10">
        <f t="shared" si="6"/>
        <v>50.5</v>
      </c>
      <c r="K45" s="10">
        <v>25.5</v>
      </c>
      <c r="L45" s="10">
        <v>9</v>
      </c>
      <c r="M45" s="10">
        <v>16</v>
      </c>
      <c r="N45" s="10"/>
      <c r="O45" s="10"/>
      <c r="P45" s="10"/>
      <c r="Q45" s="10">
        <f t="shared" si="7"/>
        <v>55.749999999999993</v>
      </c>
      <c r="R45" s="10">
        <v>5</v>
      </c>
      <c r="S45" s="10"/>
    </row>
    <row r="46" spans="1:19" ht="19.5" customHeight="1">
      <c r="A46" s="7" t="s">
        <v>66</v>
      </c>
      <c r="B46" s="7" t="s">
        <v>168</v>
      </c>
      <c r="C46" s="7" t="s">
        <v>176</v>
      </c>
      <c r="D46" s="8" t="s">
        <v>50</v>
      </c>
      <c r="E46" s="7" t="s">
        <v>51</v>
      </c>
      <c r="F46" s="7" t="s">
        <v>67</v>
      </c>
      <c r="G46" s="7" t="s">
        <v>68</v>
      </c>
      <c r="H46" s="7" t="s">
        <v>150</v>
      </c>
      <c r="I46" s="9">
        <v>65</v>
      </c>
      <c r="J46" s="10">
        <f t="shared" si="6"/>
        <v>51.5</v>
      </c>
      <c r="K46" s="10">
        <v>29.5</v>
      </c>
      <c r="L46" s="10">
        <v>9</v>
      </c>
      <c r="M46" s="10">
        <v>13</v>
      </c>
      <c r="N46" s="10"/>
      <c r="O46" s="10"/>
      <c r="P46" s="10"/>
      <c r="Q46" s="10">
        <f t="shared" si="7"/>
        <v>55.55</v>
      </c>
      <c r="R46" s="10">
        <v>6</v>
      </c>
      <c r="S46" s="10"/>
    </row>
    <row r="47" spans="1:19" ht="11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21" customHeight="1">
      <c r="A48" s="7" t="s">
        <v>69</v>
      </c>
      <c r="B48" s="7" t="s">
        <v>189</v>
      </c>
      <c r="C48" s="7" t="s">
        <v>177</v>
      </c>
      <c r="D48" s="8" t="s">
        <v>70</v>
      </c>
      <c r="E48" s="7" t="s">
        <v>71</v>
      </c>
      <c r="F48" s="7" t="s">
        <v>72</v>
      </c>
      <c r="G48" s="7" t="s">
        <v>73</v>
      </c>
      <c r="H48" s="7" t="s">
        <v>161</v>
      </c>
      <c r="I48" s="9">
        <v>59</v>
      </c>
      <c r="J48" s="10">
        <f>SUM(K48:O48)</f>
        <v>76</v>
      </c>
      <c r="K48" s="7"/>
      <c r="L48" s="10">
        <v>14</v>
      </c>
      <c r="M48" s="10">
        <v>16</v>
      </c>
      <c r="N48" s="10">
        <v>16</v>
      </c>
      <c r="O48" s="10">
        <v>30</v>
      </c>
      <c r="P48" s="10">
        <v>5</v>
      </c>
      <c r="Q48" s="10">
        <f>SUM(I48*0.3,J48*0.7,P48)</f>
        <v>75.899999999999991</v>
      </c>
      <c r="R48" s="10">
        <v>1</v>
      </c>
      <c r="S48" s="10"/>
    </row>
    <row r="49" spans="1:19" ht="24" customHeight="1">
      <c r="A49" s="7" t="s">
        <v>74</v>
      </c>
      <c r="B49" s="7" t="s">
        <v>75</v>
      </c>
      <c r="C49" s="7" t="s">
        <v>152</v>
      </c>
      <c r="D49" s="8" t="s">
        <v>70</v>
      </c>
      <c r="E49" s="7" t="s">
        <v>71</v>
      </c>
      <c r="F49" s="7" t="s">
        <v>76</v>
      </c>
      <c r="G49" s="7" t="s">
        <v>77</v>
      </c>
      <c r="H49" s="7" t="s">
        <v>150</v>
      </c>
      <c r="I49" s="9">
        <v>58</v>
      </c>
      <c r="J49" s="10">
        <f>SUM(K49:O49)</f>
        <v>75</v>
      </c>
      <c r="K49" s="7"/>
      <c r="L49" s="10">
        <v>15</v>
      </c>
      <c r="M49" s="10">
        <v>15</v>
      </c>
      <c r="N49" s="10">
        <v>15</v>
      </c>
      <c r="O49" s="10">
        <v>30</v>
      </c>
      <c r="P49" s="10">
        <v>5</v>
      </c>
      <c r="Q49" s="10">
        <f>SUM(I49*0.3,J49*0.7,P49)</f>
        <v>74.900000000000006</v>
      </c>
      <c r="R49" s="10">
        <v>2</v>
      </c>
      <c r="S49" s="10"/>
    </row>
    <row r="50" spans="1:19" ht="24" customHeight="1">
      <c r="A50" s="7" t="s">
        <v>78</v>
      </c>
      <c r="B50" s="7" t="s">
        <v>160</v>
      </c>
      <c r="C50" s="7" t="s">
        <v>163</v>
      </c>
      <c r="D50" s="8" t="s">
        <v>70</v>
      </c>
      <c r="E50" s="7" t="s">
        <v>71</v>
      </c>
      <c r="F50" s="7" t="s">
        <v>79</v>
      </c>
      <c r="G50" s="7" t="s">
        <v>80</v>
      </c>
      <c r="H50" s="7" t="s">
        <v>161</v>
      </c>
      <c r="I50" s="9">
        <v>72</v>
      </c>
      <c r="J50" s="10">
        <f>SUM(K50:O50)</f>
        <v>75</v>
      </c>
      <c r="K50" s="7"/>
      <c r="L50" s="10">
        <v>16</v>
      </c>
      <c r="M50" s="10">
        <v>17</v>
      </c>
      <c r="N50" s="10">
        <v>16</v>
      </c>
      <c r="O50" s="10">
        <v>26</v>
      </c>
      <c r="P50" s="10"/>
      <c r="Q50" s="10">
        <f>SUM(I50*0.3,J50*0.7,P50)</f>
        <v>74.099999999999994</v>
      </c>
      <c r="R50" s="10">
        <v>3</v>
      </c>
      <c r="S50" s="10"/>
    </row>
    <row r="51" spans="1:19" ht="9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20.25" customHeight="1">
      <c r="A52" s="7" t="s">
        <v>81</v>
      </c>
      <c r="B52" s="7" t="s">
        <v>171</v>
      </c>
      <c r="C52" s="7" t="s">
        <v>162</v>
      </c>
      <c r="D52" s="11" t="s">
        <v>82</v>
      </c>
      <c r="E52" s="7" t="s">
        <v>83</v>
      </c>
      <c r="F52" s="7" t="s">
        <v>84</v>
      </c>
      <c r="G52" s="7" t="s">
        <v>85</v>
      </c>
      <c r="H52" s="7" t="s">
        <v>161</v>
      </c>
      <c r="I52" s="9">
        <v>64</v>
      </c>
      <c r="J52" s="10">
        <f>SUM(K52:O52)</f>
        <v>78</v>
      </c>
      <c r="K52" s="10">
        <v>39</v>
      </c>
      <c r="L52" s="10">
        <v>15</v>
      </c>
      <c r="M52" s="10">
        <v>24</v>
      </c>
      <c r="N52" s="10"/>
      <c r="O52" s="10"/>
      <c r="P52" s="10"/>
      <c r="Q52" s="10">
        <f>SUM(I52*0.3,J52*0.7,P52)</f>
        <v>73.8</v>
      </c>
      <c r="R52" s="10">
        <v>1</v>
      </c>
      <c r="S52" s="10"/>
    </row>
    <row r="53" spans="1:19" ht="20.25" customHeight="1">
      <c r="A53" s="7" t="s">
        <v>86</v>
      </c>
      <c r="B53" s="7" t="s">
        <v>171</v>
      </c>
      <c r="C53" s="7" t="s">
        <v>170</v>
      </c>
      <c r="D53" s="11" t="s">
        <v>82</v>
      </c>
      <c r="E53" s="7" t="s">
        <v>83</v>
      </c>
      <c r="F53" s="7" t="s">
        <v>87</v>
      </c>
      <c r="G53" s="7" t="s">
        <v>88</v>
      </c>
      <c r="H53" s="7" t="s">
        <v>161</v>
      </c>
      <c r="I53" s="9">
        <v>48</v>
      </c>
      <c r="J53" s="10">
        <f>SUM(K53:O53)</f>
        <v>79</v>
      </c>
      <c r="K53" s="10">
        <v>36</v>
      </c>
      <c r="L53" s="10">
        <v>17</v>
      </c>
      <c r="M53" s="10">
        <v>26</v>
      </c>
      <c r="N53" s="10"/>
      <c r="O53" s="10"/>
      <c r="P53" s="10"/>
      <c r="Q53" s="10">
        <f>SUM(I53*0.3,J53*0.7,P53)</f>
        <v>69.699999999999989</v>
      </c>
      <c r="R53" s="10">
        <v>2</v>
      </c>
      <c r="S53" s="10"/>
    </row>
    <row r="54" spans="1:19" ht="20.25" customHeight="1">
      <c r="A54" s="7" t="s">
        <v>89</v>
      </c>
      <c r="B54" s="7" t="s">
        <v>171</v>
      </c>
      <c r="C54" s="7" t="s">
        <v>168</v>
      </c>
      <c r="D54" s="11" t="s">
        <v>82</v>
      </c>
      <c r="E54" s="7" t="s">
        <v>83</v>
      </c>
      <c r="F54" s="7" t="s">
        <v>90</v>
      </c>
      <c r="G54" s="7" t="s">
        <v>91</v>
      </c>
      <c r="H54" s="7" t="s">
        <v>161</v>
      </c>
      <c r="I54" s="9">
        <v>58</v>
      </c>
      <c r="J54" s="10">
        <f>SUM(K54:O54)</f>
        <v>74</v>
      </c>
      <c r="K54" s="10">
        <v>36</v>
      </c>
      <c r="L54" s="10">
        <v>13</v>
      </c>
      <c r="M54" s="10">
        <v>25</v>
      </c>
      <c r="N54" s="10"/>
      <c r="O54" s="10"/>
      <c r="P54" s="10"/>
      <c r="Q54" s="10">
        <f>SUM(I54*0.3,J54*0.7,P54)</f>
        <v>69.199999999999989</v>
      </c>
      <c r="R54" s="10">
        <v>3</v>
      </c>
      <c r="S54" s="10"/>
    </row>
    <row r="55" spans="1:19" ht="20.25" customHeight="1">
      <c r="A55" s="12" t="s">
        <v>92</v>
      </c>
      <c r="B55" s="12" t="s">
        <v>159</v>
      </c>
      <c r="C55" s="12" t="s">
        <v>167</v>
      </c>
      <c r="D55" s="11" t="s">
        <v>82</v>
      </c>
      <c r="E55" s="12" t="s">
        <v>83</v>
      </c>
      <c r="F55" s="12" t="s">
        <v>93</v>
      </c>
      <c r="G55" s="12" t="s">
        <v>94</v>
      </c>
      <c r="H55" s="12" t="s">
        <v>161</v>
      </c>
      <c r="I55" s="9">
        <v>64</v>
      </c>
      <c r="J55" s="13">
        <f t="shared" ref="J55:J65" si="8">SUM(K55:O55)</f>
        <v>71</v>
      </c>
      <c r="K55" s="13">
        <v>33</v>
      </c>
      <c r="L55" s="13">
        <v>13</v>
      </c>
      <c r="M55" s="13">
        <v>25</v>
      </c>
      <c r="N55" s="13"/>
      <c r="O55" s="13"/>
      <c r="P55" s="13"/>
      <c r="Q55" s="13">
        <f t="shared" ref="Q55:Q66" si="9">SUM(I55*0.3,J55*0.7,P55)</f>
        <v>68.899999999999991</v>
      </c>
      <c r="R55" s="13">
        <v>4</v>
      </c>
      <c r="S55" s="10"/>
    </row>
    <row r="56" spans="1:19" ht="20.25" customHeight="1">
      <c r="A56" s="12" t="s">
        <v>95</v>
      </c>
      <c r="B56" s="12" t="s">
        <v>159</v>
      </c>
      <c r="C56" s="12" t="s">
        <v>165</v>
      </c>
      <c r="D56" s="11" t="s">
        <v>82</v>
      </c>
      <c r="E56" s="12" t="s">
        <v>83</v>
      </c>
      <c r="F56" s="12" t="s">
        <v>96</v>
      </c>
      <c r="G56" s="12" t="s">
        <v>97</v>
      </c>
      <c r="H56" s="12" t="s">
        <v>161</v>
      </c>
      <c r="I56" s="9">
        <v>55</v>
      </c>
      <c r="J56" s="13">
        <f t="shared" si="8"/>
        <v>72</v>
      </c>
      <c r="K56" s="13">
        <v>33</v>
      </c>
      <c r="L56" s="13">
        <v>13</v>
      </c>
      <c r="M56" s="13">
        <v>26</v>
      </c>
      <c r="N56" s="13"/>
      <c r="O56" s="13"/>
      <c r="P56" s="13"/>
      <c r="Q56" s="13">
        <f t="shared" si="9"/>
        <v>66.900000000000006</v>
      </c>
      <c r="R56" s="13">
        <v>6</v>
      </c>
      <c r="S56" s="10"/>
    </row>
    <row r="57" spans="1:19" ht="20.25" customHeight="1">
      <c r="A57" s="12" t="s">
        <v>98</v>
      </c>
      <c r="B57" s="12" t="s">
        <v>171</v>
      </c>
      <c r="C57" s="12" t="s">
        <v>166</v>
      </c>
      <c r="D57" s="11" t="s">
        <v>82</v>
      </c>
      <c r="E57" s="12" t="s">
        <v>83</v>
      </c>
      <c r="F57" s="12" t="s">
        <v>99</v>
      </c>
      <c r="G57" s="12" t="s">
        <v>100</v>
      </c>
      <c r="H57" s="12" t="s">
        <v>161</v>
      </c>
      <c r="I57" s="9">
        <v>58</v>
      </c>
      <c r="J57" s="13">
        <f t="shared" si="8"/>
        <v>70</v>
      </c>
      <c r="K57" s="13">
        <v>39</v>
      </c>
      <c r="L57" s="13">
        <v>11</v>
      </c>
      <c r="M57" s="13">
        <v>20</v>
      </c>
      <c r="N57" s="13"/>
      <c r="O57" s="13"/>
      <c r="P57" s="13"/>
      <c r="Q57" s="13">
        <f t="shared" si="9"/>
        <v>66.400000000000006</v>
      </c>
      <c r="R57" s="13">
        <v>7</v>
      </c>
      <c r="S57" s="10"/>
    </row>
    <row r="58" spans="1:19" ht="20.25" customHeight="1">
      <c r="A58" s="12" t="s">
        <v>101</v>
      </c>
      <c r="B58" s="12" t="s">
        <v>171</v>
      </c>
      <c r="C58" s="12" t="s">
        <v>159</v>
      </c>
      <c r="D58" s="11" t="s">
        <v>82</v>
      </c>
      <c r="E58" s="12" t="s">
        <v>83</v>
      </c>
      <c r="F58" s="12" t="s">
        <v>26</v>
      </c>
      <c r="G58" s="12" t="s">
        <v>102</v>
      </c>
      <c r="H58" s="12" t="s">
        <v>161</v>
      </c>
      <c r="I58" s="9">
        <v>64</v>
      </c>
      <c r="J58" s="13">
        <f t="shared" si="8"/>
        <v>67</v>
      </c>
      <c r="K58" s="13">
        <v>36</v>
      </c>
      <c r="L58" s="13">
        <v>11</v>
      </c>
      <c r="M58" s="13">
        <v>20</v>
      </c>
      <c r="N58" s="13"/>
      <c r="O58" s="13"/>
      <c r="P58" s="13"/>
      <c r="Q58" s="13">
        <f t="shared" si="9"/>
        <v>66.099999999999994</v>
      </c>
      <c r="R58" s="13">
        <v>8</v>
      </c>
      <c r="S58" s="10"/>
    </row>
    <row r="59" spans="1:19" ht="20.25" customHeight="1">
      <c r="A59" s="12" t="s">
        <v>103</v>
      </c>
      <c r="B59" s="12" t="s">
        <v>159</v>
      </c>
      <c r="C59" s="12" t="s">
        <v>166</v>
      </c>
      <c r="D59" s="11" t="s">
        <v>82</v>
      </c>
      <c r="E59" s="12" t="s">
        <v>83</v>
      </c>
      <c r="F59" s="12" t="s">
        <v>104</v>
      </c>
      <c r="G59" s="12" t="s">
        <v>105</v>
      </c>
      <c r="H59" s="12" t="s">
        <v>161</v>
      </c>
      <c r="I59" s="9">
        <v>52</v>
      </c>
      <c r="J59" s="13">
        <f t="shared" si="8"/>
        <v>72</v>
      </c>
      <c r="K59" s="13">
        <v>34</v>
      </c>
      <c r="L59" s="13">
        <v>16</v>
      </c>
      <c r="M59" s="13">
        <v>22</v>
      </c>
      <c r="N59" s="13"/>
      <c r="O59" s="13"/>
      <c r="P59" s="13"/>
      <c r="Q59" s="13">
        <f t="shared" si="9"/>
        <v>66</v>
      </c>
      <c r="R59" s="13">
        <v>9</v>
      </c>
      <c r="S59" s="10"/>
    </row>
    <row r="60" spans="1:19" ht="20.25" customHeight="1">
      <c r="A60" s="12" t="s">
        <v>106</v>
      </c>
      <c r="B60" s="12" t="s">
        <v>159</v>
      </c>
      <c r="C60" s="12" t="s">
        <v>175</v>
      </c>
      <c r="D60" s="11" t="s">
        <v>82</v>
      </c>
      <c r="E60" s="12" t="s">
        <v>83</v>
      </c>
      <c r="F60" s="12" t="s">
        <v>107</v>
      </c>
      <c r="G60" s="12" t="s">
        <v>108</v>
      </c>
      <c r="H60" s="12" t="s">
        <v>161</v>
      </c>
      <c r="I60" s="9">
        <v>53</v>
      </c>
      <c r="J60" s="13">
        <f t="shared" si="8"/>
        <v>71</v>
      </c>
      <c r="K60" s="13">
        <v>33</v>
      </c>
      <c r="L60" s="13">
        <v>15</v>
      </c>
      <c r="M60" s="13">
        <v>23</v>
      </c>
      <c r="N60" s="13"/>
      <c r="O60" s="13"/>
      <c r="P60" s="13"/>
      <c r="Q60" s="13">
        <f t="shared" si="9"/>
        <v>65.599999999999994</v>
      </c>
      <c r="R60" s="13">
        <v>10</v>
      </c>
      <c r="S60" s="10"/>
    </row>
    <row r="61" spans="1:19" ht="20.25" customHeight="1">
      <c r="A61" s="12" t="s">
        <v>109</v>
      </c>
      <c r="B61" s="12" t="s">
        <v>159</v>
      </c>
      <c r="C61" s="12" t="s">
        <v>157</v>
      </c>
      <c r="D61" s="11" t="s">
        <v>82</v>
      </c>
      <c r="E61" s="12" t="s">
        <v>83</v>
      </c>
      <c r="F61" s="12" t="s">
        <v>110</v>
      </c>
      <c r="G61" s="12" t="s">
        <v>111</v>
      </c>
      <c r="H61" s="12" t="s">
        <v>161</v>
      </c>
      <c r="I61" s="9">
        <v>55</v>
      </c>
      <c r="J61" s="13">
        <f t="shared" si="8"/>
        <v>69</v>
      </c>
      <c r="K61" s="13">
        <v>31</v>
      </c>
      <c r="L61" s="13">
        <v>14</v>
      </c>
      <c r="M61" s="13">
        <v>24</v>
      </c>
      <c r="N61" s="13"/>
      <c r="O61" s="13"/>
      <c r="P61" s="13"/>
      <c r="Q61" s="13">
        <f t="shared" si="9"/>
        <v>64.8</v>
      </c>
      <c r="R61" s="13">
        <v>11</v>
      </c>
      <c r="S61" s="10"/>
    </row>
    <row r="62" spans="1:19" ht="20.25" customHeight="1">
      <c r="A62" s="12" t="s">
        <v>112</v>
      </c>
      <c r="B62" s="12" t="s">
        <v>171</v>
      </c>
      <c r="C62" s="12" t="s">
        <v>169</v>
      </c>
      <c r="D62" s="11" t="s">
        <v>82</v>
      </c>
      <c r="E62" s="12" t="s">
        <v>83</v>
      </c>
      <c r="F62" s="12" t="s">
        <v>113</v>
      </c>
      <c r="G62" s="12" t="s">
        <v>114</v>
      </c>
      <c r="H62" s="12" t="s">
        <v>161</v>
      </c>
      <c r="I62" s="9">
        <v>48</v>
      </c>
      <c r="J62" s="13">
        <f t="shared" si="8"/>
        <v>70</v>
      </c>
      <c r="K62" s="13">
        <v>37</v>
      </c>
      <c r="L62" s="13">
        <v>12</v>
      </c>
      <c r="M62" s="13">
        <v>21</v>
      </c>
      <c r="N62" s="13"/>
      <c r="O62" s="13"/>
      <c r="P62" s="13"/>
      <c r="Q62" s="13">
        <f t="shared" si="9"/>
        <v>63.4</v>
      </c>
      <c r="R62" s="13">
        <v>12</v>
      </c>
      <c r="S62" s="10"/>
    </row>
    <row r="63" spans="1:19" ht="20.25" customHeight="1">
      <c r="A63" s="12" t="s">
        <v>115</v>
      </c>
      <c r="B63" s="12" t="s">
        <v>171</v>
      </c>
      <c r="C63" s="12" t="s">
        <v>157</v>
      </c>
      <c r="D63" s="11" t="s">
        <v>82</v>
      </c>
      <c r="E63" s="12" t="s">
        <v>83</v>
      </c>
      <c r="F63" s="12" t="s">
        <v>116</v>
      </c>
      <c r="G63" s="12" t="s">
        <v>117</v>
      </c>
      <c r="H63" s="12" t="s">
        <v>161</v>
      </c>
      <c r="I63" s="9">
        <v>53</v>
      </c>
      <c r="J63" s="13">
        <f t="shared" si="8"/>
        <v>67</v>
      </c>
      <c r="K63" s="13">
        <v>37</v>
      </c>
      <c r="L63" s="13">
        <v>10</v>
      </c>
      <c r="M63" s="13">
        <v>20</v>
      </c>
      <c r="N63" s="13"/>
      <c r="O63" s="13"/>
      <c r="P63" s="13"/>
      <c r="Q63" s="13">
        <f t="shared" si="9"/>
        <v>62.8</v>
      </c>
      <c r="R63" s="13">
        <v>13</v>
      </c>
      <c r="S63" s="10"/>
    </row>
    <row r="64" spans="1:19" ht="20.25" customHeight="1">
      <c r="A64" s="12" t="s">
        <v>118</v>
      </c>
      <c r="B64" s="12" t="s">
        <v>159</v>
      </c>
      <c r="C64" s="12" t="s">
        <v>145</v>
      </c>
      <c r="D64" s="11" t="s">
        <v>82</v>
      </c>
      <c r="E64" s="12" t="s">
        <v>83</v>
      </c>
      <c r="F64" s="12" t="s">
        <v>119</v>
      </c>
      <c r="G64" s="12" t="s">
        <v>120</v>
      </c>
      <c r="H64" s="12" t="s">
        <v>161</v>
      </c>
      <c r="I64" s="9">
        <v>55</v>
      </c>
      <c r="J64" s="13">
        <f t="shared" si="8"/>
        <v>66</v>
      </c>
      <c r="K64" s="13">
        <v>33</v>
      </c>
      <c r="L64" s="13">
        <v>11</v>
      </c>
      <c r="M64" s="13">
        <v>22</v>
      </c>
      <c r="N64" s="13"/>
      <c r="O64" s="13"/>
      <c r="P64" s="13"/>
      <c r="Q64" s="13">
        <f t="shared" si="9"/>
        <v>62.699999999999996</v>
      </c>
      <c r="R64" s="13">
        <v>14</v>
      </c>
      <c r="S64" s="10"/>
    </row>
    <row r="65" spans="1:19" ht="20.25" customHeight="1">
      <c r="A65" s="12" t="s">
        <v>121</v>
      </c>
      <c r="B65" s="12" t="s">
        <v>171</v>
      </c>
      <c r="C65" s="12" t="s">
        <v>158</v>
      </c>
      <c r="D65" s="11" t="s">
        <v>82</v>
      </c>
      <c r="E65" s="12" t="s">
        <v>83</v>
      </c>
      <c r="F65" s="12" t="s">
        <v>122</v>
      </c>
      <c r="G65" s="12" t="s">
        <v>123</v>
      </c>
      <c r="H65" s="12" t="s">
        <v>161</v>
      </c>
      <c r="I65" s="9">
        <v>58</v>
      </c>
      <c r="J65" s="13">
        <f t="shared" si="8"/>
        <v>64</v>
      </c>
      <c r="K65" s="13">
        <v>30</v>
      </c>
      <c r="L65" s="13">
        <v>12</v>
      </c>
      <c r="M65" s="13">
        <v>22</v>
      </c>
      <c r="N65" s="13"/>
      <c r="O65" s="13"/>
      <c r="P65" s="13"/>
      <c r="Q65" s="13">
        <f t="shared" si="9"/>
        <v>62.199999999999996</v>
      </c>
      <c r="R65" s="13">
        <v>15</v>
      </c>
      <c r="S65" s="10"/>
    </row>
    <row r="66" spans="1:19" ht="20.25" customHeight="1">
      <c r="A66" s="7" t="s">
        <v>224</v>
      </c>
      <c r="B66" s="10"/>
      <c r="C66" s="10"/>
      <c r="D66" s="11" t="s">
        <v>82</v>
      </c>
      <c r="E66" s="7" t="s">
        <v>83</v>
      </c>
      <c r="F66" s="7" t="s">
        <v>225</v>
      </c>
      <c r="G66" s="10"/>
      <c r="H66" s="7" t="s">
        <v>161</v>
      </c>
      <c r="I66" s="9">
        <v>41</v>
      </c>
      <c r="J66" s="10">
        <f t="shared" ref="J66" si="10">SUM(K66:O66)</f>
        <v>70</v>
      </c>
      <c r="K66" s="10">
        <v>39</v>
      </c>
      <c r="L66" s="10">
        <v>10</v>
      </c>
      <c r="M66" s="10">
        <v>21</v>
      </c>
      <c r="N66" s="10"/>
      <c r="O66" s="10"/>
      <c r="P66" s="10"/>
      <c r="Q66" s="10">
        <f t="shared" si="9"/>
        <v>61.3</v>
      </c>
      <c r="R66" s="10">
        <v>19</v>
      </c>
      <c r="S66" s="10" t="s">
        <v>227</v>
      </c>
    </row>
  </sheetData>
  <mergeCells count="16">
    <mergeCell ref="S3:S4"/>
    <mergeCell ref="A1:S2"/>
    <mergeCell ref="I3:I4"/>
    <mergeCell ref="J3:J4"/>
    <mergeCell ref="K3:O3"/>
    <mergeCell ref="P3:P4"/>
    <mergeCell ref="R3:R4"/>
    <mergeCell ref="A3:A4"/>
    <mergeCell ref="B3:B4"/>
    <mergeCell ref="C3:C4"/>
    <mergeCell ref="D3:D4"/>
    <mergeCell ref="Q3:Q4"/>
    <mergeCell ref="E3:E4"/>
    <mergeCell ref="F3:F4"/>
    <mergeCell ref="G3:G4"/>
    <mergeCell ref="H3:H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微软用户</cp:lastModifiedBy>
  <cp:lastPrinted>2018-10-19T02:30:50Z</cp:lastPrinted>
  <dcterms:created xsi:type="dcterms:W3CDTF">2018-09-29T19:43:25Z</dcterms:created>
  <dcterms:modified xsi:type="dcterms:W3CDTF">2018-10-19T02:31:42Z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